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7785" firstSheet="1" activeTab="1"/>
  </bookViews>
  <sheets>
    <sheet name="foxz" sheetId="1" state="veryHidden" r:id="rId1"/>
    <sheet name="danh sách thu hồi đất" sheetId="2" r:id="rId2"/>
    <sheet name="Sheet1" sheetId="3" state="hidden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<sst xmlns="http://schemas.openxmlformats.org/spreadsheetml/2006/main" count="227" uniqueCount="100">
  <si>
    <t>STT</t>
  </si>
  <si>
    <t>Họ và tên</t>
  </si>
  <si>
    <t>Số 
thửa</t>
  </si>
  <si>
    <t xml:space="preserve">Hình thức sử dụng đất </t>
  </si>
  <si>
    <t xml:space="preserve">Mục đích sử dụng đất </t>
  </si>
  <si>
    <t>Diện tích cả thửa (m2)</t>
  </si>
  <si>
    <t>Diện tích thu hồi (m2)</t>
  </si>
  <si>
    <t>Lâu dài</t>
  </si>
  <si>
    <t>TỔNG</t>
  </si>
  <si>
    <t>Ghi Chú</t>
  </si>
  <si>
    <t>Diện tích còn lại (m2)</t>
  </si>
  <si>
    <t>LUK</t>
  </si>
  <si>
    <t>DGT</t>
  </si>
  <si>
    <t>DTL</t>
  </si>
  <si>
    <t xml:space="preserve"> </t>
  </si>
  <si>
    <t xml:space="preserve">
Nguyễn Văn Tới
Phạm Thị Lãng</t>
  </si>
  <si>
    <t>Nguyễn Văn Cảnh
Nguyễn Thị Cảnh</t>
  </si>
  <si>
    <t>Nguyễn Văn Tần
Đoàn Thị Lực</t>
  </si>
  <si>
    <t>Nguyễn Văn Minh 
Hoàng Thị Định</t>
  </si>
  <si>
    <t>Chu Đức Thành
Lê Thị Xim</t>
  </si>
  <si>
    <t>Trần Văn Hùng
Nguyễn Thị Hựu</t>
  </si>
  <si>
    <t>ĐịaChỉ</t>
  </si>
  <si>
    <t>An Nguyễn</t>
  </si>
  <si>
    <t>Tổng Diện tích thu hồi (m2)</t>
  </si>
  <si>
    <t>Diện tích thu hồi trong chỉ giới (m2)</t>
  </si>
  <si>
    <t xml:space="preserve">UBND xã </t>
  </si>
  <si>
    <t>TT</t>
  </si>
  <si>
    <t>Đại diện hộ gia đình, cá nhân có đất và tài sản thu hồi</t>
  </si>
  <si>
    <t>Địa chỉ</t>
  </si>
  <si>
    <t>Số tờ bản đồ</t>
  </si>
  <si>
    <t>Hình thức sử dụng đất</t>
  </si>
  <si>
    <t>Tổng diện tích thu hồi (m2)</t>
  </si>
  <si>
    <t>Diện tích còn lại (m2)</t>
  </si>
  <si>
    <t>Diện tích thu hồi ngoài chỉ giới (m2)</t>
  </si>
  <si>
    <t>Số vào sổ</t>
  </si>
  <si>
    <t>số seri GCNQSD đất được nhà nước cấp</t>
  </si>
  <si>
    <t>Diện tích theo sổ (m2)</t>
  </si>
  <si>
    <t xml:space="preserve">ngày cấp </t>
  </si>
  <si>
    <t>CH00859</t>
  </si>
  <si>
    <t>CD429807</t>
  </si>
  <si>
    <t>205/5/2015</t>
  </si>
  <si>
    <t>DIỆN TÍCH THU HỒI THEO BẢN ĐỒ GPMB ĐƯỢC DUYỆT</t>
  </si>
  <si>
    <t>Mục dích sử dụng đất</t>
  </si>
  <si>
    <t>`</t>
  </si>
  <si>
    <t>N 784908</t>
  </si>
  <si>
    <t>00901</t>
  </si>
  <si>
    <t>N 784907</t>
  </si>
  <si>
    <t xml:space="preserve">
Chu Đức Thuần
Nguyễn Thị Hạnh</t>
  </si>
  <si>
    <t>00902</t>
  </si>
  <si>
    <t>N 784665</t>
  </si>
  <si>
    <t>00861</t>
  </si>
  <si>
    <t>Sổ địa chính</t>
  </si>
  <si>
    <t>số thửa
Xứ Đồng</t>
  </si>
  <si>
    <t>C.Tè- Đ. giữa</t>
  </si>
  <si>
    <t xml:space="preserve">Trang </t>
  </si>
  <si>
    <t>Chùa Tè</t>
  </si>
  <si>
    <t>Đình Tè</t>
  </si>
  <si>
    <t>Chu Văn Đức
Nguyễn Thị Nga</t>
  </si>
  <si>
    <t>00908</t>
  </si>
  <si>
    <t>Q 654005</t>
  </si>
  <si>
    <t>Q 984008</t>
  </si>
  <si>
    <t>00800</t>
  </si>
  <si>
    <t>Cổng Điếm</t>
  </si>
  <si>
    <t>N 784937</t>
  </si>
  <si>
    <t>00932</t>
  </si>
  <si>
    <t>Nguyễn Văn Huyên
Nguyễn Duy Thanh</t>
  </si>
  <si>
    <t>Cửa Điếm</t>
  </si>
  <si>
    <r>
      <t xml:space="preserve">DANH SÁCH CÁC HỘ GIA ĐÌNH, CÁ NHÂN CÓ ĐẤT THU HỒI ĐỂ THỰC HIỆN DỰ ÁN:
TRỤ SỞ CÔNG AN XÃ CƯƠNG SƠN, HUYỆN LỤC NAM, TỈNH BẮC GIANG        
</t>
    </r>
    <r>
      <rPr>
        <i/>
        <sz val="13"/>
        <color indexed="8"/>
        <rFont val="Times New Roman"/>
        <family val="1"/>
      </rPr>
      <t>(Kèm theo tờ trình số 11/Ttr-UBND ngày 05 tháng 6  năm 2024 của Ủy ban nhân dân xã Cương Sơn)</t>
    </r>
  </si>
  <si>
    <t>00826</t>
  </si>
  <si>
    <t>N 784828</t>
  </si>
  <si>
    <t>(Ghép) 192</t>
  </si>
  <si>
    <t>(Ghép) 552</t>
  </si>
  <si>
    <t>Bờ Thửa</t>
  </si>
  <si>
    <t>Đổi Liên</t>
  </si>
  <si>
    <t>Họ và tên hộ gia đình, cá nhân có đất và tài sản trên đất</t>
  </si>
  <si>
    <t>Họ và tên hộ gia đình, cá nhân theo Giấy chứng nhận QSD đất/Sổ địa chính</t>
  </si>
  <si>
    <t>số seri GCNQSD đất được nhà nước cấp/trang sổ địa chính</t>
  </si>
  <si>
    <t>Nguyễn Văn Minh</t>
  </si>
  <si>
    <t>Chu Đức Thành
Nguyễn Thị Sim</t>
  </si>
  <si>
    <t>Nguyễn Văn Tần</t>
  </si>
  <si>
    <t>Nguyễn Văn Cảnh</t>
  </si>
  <si>
    <t>Nguyễn Văn Thế</t>
  </si>
  <si>
    <t>Chu Văn Đức
Hoàng Thị Nga</t>
  </si>
  <si>
    <t>Trần Văn Hùng
Trần Thị Hạnh</t>
  </si>
  <si>
    <t>Trang số 73</t>
  </si>
  <si>
    <t>(Ghép 3 thửa) 288</t>
  </si>
  <si>
    <t>(Ghép 2 thửa) 384</t>
  </si>
  <si>
    <t>Đình + Chùa</t>
  </si>
  <si>
    <t>Trang số 146</t>
  </si>
  <si>
    <t>(Ghép 02 thửa) 552</t>
  </si>
  <si>
    <t>Nguyễn Văn Liên Nguyễn Văn Huyên
Nguyễn Duy Thanh</t>
  </si>
  <si>
    <t xml:space="preserve"> Nguyên Văn Liên</t>
  </si>
  <si>
    <t>Trang số 97</t>
  </si>
  <si>
    <t xml:space="preserve">
Chu Đức Thuần
</t>
  </si>
  <si>
    <t>Thông tin thửa đất thu hồi trong Giấy chứng nhận QSDĐ/SĐC</t>
  </si>
  <si>
    <t>UBND xã</t>
  </si>
  <si>
    <t xml:space="preserve">
Nguyễn Văn Tới
Nguyễn Thị Giới
Nguyễn Thị Mến
Nguyễn Thị Thủy
</t>
  </si>
  <si>
    <t>Chu Đức Thành
Lê Thị Sim</t>
  </si>
  <si>
    <t>Bùi Thị Hạnh
Trần Thị Hạnh</t>
  </si>
  <si>
    <r>
      <t xml:space="preserve">DANH SÁCH  THU HỒI ĐỂ THỰC HIỆN DỰ ÁN:
TRỤ SỞ CÔNG AN XÃ CƯƠNG SƠN, HUYỆN LỤC NAM     
</t>
    </r>
    <r>
      <rPr>
        <i/>
        <sz val="13"/>
        <rFont val="Times New Roman"/>
        <family val="1"/>
      </rPr>
      <t>(Kèm theo Quyết định số      /QĐ-UBND ngày     tháng 6  năm 2024 của Ủy ban nhân dân huyện Lục Nam)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</si>
</sst>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.0"/>
    <numFmt numFmtId="174" formatCode="_(* #,##0.0_);_(* \(#,##0.0\);_(* &quot;-&quot;??_);_(@_)"/>
    <numFmt numFmtId="175" formatCode="_-* #,##0.0\ _₫_-;\-* #,##0.0\ _₫_-;_-* &quot;-&quot;?\ _₫_-;_-@_-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_);_(* \(#,##0.0\);_(* &quot;-&quot;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0.0000"/>
    <numFmt numFmtId="186" formatCode="0.000"/>
    <numFmt numFmtId="187" formatCode="0.00000"/>
    <numFmt numFmtId="188" formatCode="0.000000"/>
    <numFmt numFmtId="189" formatCode="0.0000000"/>
    <numFmt numFmtId="190" formatCode="0.00000000"/>
    <numFmt numFmtId="191" formatCode="_(* #,##0.000000000_);_(* \(#,##0.000000000\);_(* &quot;-&quot;?????????_);_(@_)"/>
    <numFmt numFmtId="192" formatCode="0.0"/>
    <numFmt numFmtId="193" formatCode="_(* #,##0.0000_);_(* \(#,##0.0000\);_(* &quot;-&quot;????_);_(@_)"/>
    <numFmt numFmtId="194" formatCode="_-* #,##0.000\ _₫_-;\-* #,##0.000\ _₫_-;_-* &quot;-&quot;???\ _₫_-;_-@_-"/>
    <numFmt numFmtId="195" formatCode="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9]dddd\,\ mmmm\ dd\,\ yyyy"/>
    <numFmt numFmtId="201" formatCode="[$-409]h:mm:ss\ AM/PM"/>
    <numFmt numFmtId="202" formatCode="&quot;(&quot;0&quot;)&quot;"/>
    <numFmt numFmtId="203" formatCode="_(* #,##0.00_);_(* \(#,##0.00\);_(* &quot;-&quot;?_);_(@_)"/>
    <numFmt numFmtId="204" formatCode="[&lt;=9999999][$-1000000]###\-####;[$-1000000]\(#\)\ ###\-####"/>
    <numFmt numFmtId="205" formatCode="_ 0;\-0;;@"/>
    <numFmt numFmtId="206" formatCode="\ 0;\-0;;@\."/>
    <numFmt numFmtId="207" formatCode="#,##0.0000"/>
    <numFmt numFmtId="208" formatCode="_(* #,##0_);_(* \(#,##0\);_(* &quot;-&quot;?_);_(@_)"/>
    <numFmt numFmtId="209" formatCode="_(* #,##0.000_);_(* \(#,##0.000\);_(* &quot;-&quot;?_);_(@_)"/>
    <numFmt numFmtId="210" formatCode="_(* #,##0.0000_);_(* \(#,##0.0000\);_(* &quot;-&quot;?_);_(@_)"/>
    <numFmt numFmtId="211" formatCode="_(* #,##0.000_);_(* \(#,##0.000\);_(* &quot;-&quot;???_);_(@_)"/>
    <numFmt numFmtId="212" formatCode="0.E+00"/>
    <numFmt numFmtId="213" formatCode="_-* #,##0.000\ _₫_-;\-* #,##0.000\ _₫_-;_-* &quot;-&quot;??\ _₫_-;_-@_-"/>
    <numFmt numFmtId="214" formatCode="_-* #,##0.0000\ _₫_-;\-* #,##0.0000\ _₫_-;_-* &quot;-&quot;??\ _₫_-;_-@_-"/>
    <numFmt numFmtId="215" formatCode="_-* #,##0.0\ _₫_-;\-* #,##0.0\ _₫_-;_-* &quot;-&quot;??\ _₫_-;_-@_-"/>
    <numFmt numFmtId="216" formatCode="_-* #,##0\ _₫_-;\-* #,##0\ _₫_-;_-* &quot;-&quot;??\ _₫_-;_-@_-"/>
    <numFmt numFmtId="217" formatCode="[$-42A]dd\ mmmm\ yyyy"/>
  </numFmts>
  <fonts count="6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i/>
      <sz val="13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sz val="20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16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4" fillId="33" borderId="10" xfId="0" applyNumberFormat="1" applyFont="1" applyFill="1" applyBorder="1" applyAlignment="1">
      <alignment horizontal="center" vertical="center" wrapText="1"/>
    </xf>
    <xf numFmtId="172" fontId="14" fillId="33" borderId="10" xfId="42" applyNumberFormat="1" applyFont="1" applyFill="1" applyBorder="1" applyAlignment="1">
      <alignment horizontal="center" vertical="center" wrapText="1"/>
    </xf>
    <xf numFmtId="174" fontId="14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75" fontId="17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49" fontId="17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174" fontId="14" fillId="33" borderId="10" xfId="42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2" fontId="22" fillId="0" borderId="10" xfId="42" applyNumberFormat="1" applyFont="1" applyFill="1" applyBorder="1" applyAlignment="1">
      <alignment horizontal="center" vertical="center"/>
    </xf>
    <xf numFmtId="174" fontId="22" fillId="0" borderId="10" xfId="42" applyNumberFormat="1" applyFont="1" applyFill="1" applyBorder="1" applyAlignment="1">
      <alignment horizontal="center" vertical="center"/>
    </xf>
    <xf numFmtId="174" fontId="22" fillId="33" borderId="10" xfId="42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72" fontId="22" fillId="33" borderId="10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74" fontId="21" fillId="33" borderId="10" xfId="42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172" fontId="14" fillId="33" borderId="10" xfId="42" applyNumberFormat="1" applyFont="1" applyFill="1" applyBorder="1" applyAlignment="1">
      <alignment horizontal="center" vertical="center"/>
    </xf>
    <xf numFmtId="174" fontId="14" fillId="33" borderId="10" xfId="42" applyNumberFormat="1" applyFont="1" applyFill="1" applyBorder="1" applyAlignment="1">
      <alignment horizontal="center" vertical="center"/>
    </xf>
    <xf numFmtId="175" fontId="22" fillId="33" borderId="10" xfId="0" applyNumberFormat="1" applyFont="1" applyFill="1" applyBorder="1" applyAlignment="1">
      <alignment horizontal="center" vertical="center"/>
    </xf>
    <xf numFmtId="175" fontId="15" fillId="0" borderId="0" xfId="0" applyNumberFormat="1" applyFont="1" applyAlignment="1">
      <alignment horizontal="center" vertical="center"/>
    </xf>
    <xf numFmtId="175" fontId="25" fillId="0" borderId="0" xfId="0" applyNumberFormat="1" applyFont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174" fontId="18" fillId="33" borderId="10" xfId="42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49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174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42" applyNumberFormat="1" applyFont="1" applyFill="1" applyBorder="1" applyAlignment="1">
      <alignment horizontal="center" vertical="center" wrapText="1"/>
    </xf>
    <xf numFmtId="174" fontId="20" fillId="0" borderId="10" xfId="42" applyNumberFormat="1" applyFont="1" applyFill="1" applyBorder="1" applyAlignment="1">
      <alignment horizontal="center" vertical="center" wrapText="1"/>
    </xf>
    <xf numFmtId="174" fontId="20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4" fontId="18" fillId="0" borderId="10" xfId="42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/>
    </xf>
    <xf numFmtId="172" fontId="21" fillId="0" borderId="10" xfId="42" applyNumberFormat="1" applyFont="1" applyFill="1" applyBorder="1" applyAlignment="1">
      <alignment horizontal="center" vertical="center"/>
    </xf>
    <xf numFmtId="174" fontId="21" fillId="0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49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4" fontId="21" fillId="0" borderId="10" xfId="42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72" fontId="20" fillId="0" borderId="10" xfId="42" applyNumberFormat="1" applyFont="1" applyFill="1" applyBorder="1" applyAlignment="1">
      <alignment horizontal="center" vertical="center"/>
    </xf>
    <xf numFmtId="174" fontId="20" fillId="0" borderId="10" xfId="42" applyNumberFormat="1" applyFont="1" applyFill="1" applyBorder="1" applyAlignment="1">
      <alignment horizontal="center" vertical="center"/>
    </xf>
    <xf numFmtId="175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42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174" fontId="20" fillId="0" borderId="12" xfId="42" applyNumberFormat="1" applyFont="1" applyFill="1" applyBorder="1" applyAlignment="1">
      <alignment horizontal="center" vertical="center" wrapText="1"/>
    </xf>
    <xf numFmtId="174" fontId="20" fillId="0" borderId="13" xfId="42" applyNumberFormat="1" applyFont="1" applyFill="1" applyBorder="1" applyAlignment="1">
      <alignment horizontal="center" vertical="center" wrapText="1"/>
    </xf>
    <xf numFmtId="174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174" fontId="20" fillId="0" borderId="10" xfId="42" applyNumberFormat="1" applyFont="1" applyFill="1" applyBorder="1" applyAlignment="1">
      <alignment horizontal="center" vertical="center" wrapText="1"/>
    </xf>
    <xf numFmtId="174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172" fontId="14" fillId="33" borderId="10" xfId="42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174" fontId="14" fillId="33" borderId="10" xfId="42" applyNumberFormat="1" applyFont="1" applyFill="1" applyBorder="1" applyAlignment="1">
      <alignment horizontal="center" vertical="center" wrapText="1"/>
    </xf>
    <xf numFmtId="0" fontId="14" fillId="33" borderId="10" xfId="57" applyFont="1" applyFill="1" applyBorder="1" applyAlignment="1">
      <alignment horizontal="center" vertical="center" wrapText="1"/>
      <protection/>
    </xf>
    <xf numFmtId="0" fontId="14" fillId="33" borderId="10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 shrinkToFi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7</xdr:col>
      <xdr:colOff>390525</xdr:colOff>
      <xdr:row>5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114675" y="3371850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390525</xdr:colOff>
      <xdr:row>5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114675" y="3371850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390525</xdr:colOff>
      <xdr:row>5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3114675" y="3371850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12</xdr:col>
      <xdr:colOff>390525</xdr:colOff>
      <xdr:row>5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7296150" y="3371850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390525</xdr:colOff>
      <xdr:row>5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7296150" y="3371850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390525</xdr:colOff>
      <xdr:row>5</xdr:row>
      <xdr:rowOff>0</xdr:rowOff>
    </xdr:to>
    <xdr:sp>
      <xdr:nvSpPr>
        <xdr:cNvPr id="3" name="Straight Connector 4"/>
        <xdr:cNvSpPr>
          <a:spLocks/>
        </xdr:cNvSpPr>
      </xdr:nvSpPr>
      <xdr:spPr>
        <a:xfrm>
          <a:off x="7296150" y="3371850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057525" y="0"/>
          <a:ext cx="194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3057525" y="0"/>
          <a:ext cx="194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3" name="Straight Connector 4"/>
        <xdr:cNvSpPr>
          <a:spLocks/>
        </xdr:cNvSpPr>
      </xdr:nvSpPr>
      <xdr:spPr>
        <a:xfrm>
          <a:off x="3057525" y="0"/>
          <a:ext cx="194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PageLayoutView="0" workbookViewId="0" topLeftCell="A10">
      <selection activeCell="A2" sqref="A2:S2"/>
    </sheetView>
  </sheetViews>
  <sheetFormatPr defaultColWidth="9.140625" defaultRowHeight="12.75"/>
  <cols>
    <col min="1" max="1" width="5.57421875" style="5" customWidth="1"/>
    <col min="2" max="2" width="19.8515625" style="28" customWidth="1"/>
    <col min="3" max="3" width="4.8515625" style="0" customWidth="1"/>
    <col min="4" max="4" width="5.7109375" style="0" customWidth="1"/>
    <col min="5" max="5" width="10.7109375" style="0" customWidth="1"/>
    <col min="6" max="6" width="7.57421875" style="0" customWidth="1"/>
    <col min="7" max="7" width="8.140625" style="0" customWidth="1"/>
    <col min="8" max="8" width="10.421875" style="0" customWidth="1"/>
    <col min="10" max="10" width="9.00390625" style="0" customWidth="1"/>
    <col min="11" max="11" width="9.57421875" style="0" customWidth="1"/>
    <col min="12" max="12" width="10.421875" style="0" customWidth="1"/>
    <col min="13" max="13" width="19.57421875" style="28" customWidth="1"/>
    <col min="14" max="14" width="8.421875" style="23" customWidth="1"/>
    <col min="15" max="15" width="11.7109375" style="7" customWidth="1"/>
    <col min="16" max="16" width="11.57421875" style="7" customWidth="1"/>
    <col min="17" max="17" width="11.00390625" style="7" customWidth="1"/>
    <col min="18" max="18" width="12.28125" style="7" customWidth="1"/>
    <col min="19" max="19" width="9.140625" style="0" customWidth="1"/>
  </cols>
  <sheetData>
    <row r="2" spans="1:19" s="3" customFormat="1" ht="69.75" customHeight="1">
      <c r="A2" s="100" t="s">
        <v>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31" customFormat="1" ht="39" customHeight="1">
      <c r="A3" s="98" t="s">
        <v>26</v>
      </c>
      <c r="B3" s="98" t="s">
        <v>74</v>
      </c>
      <c r="C3" s="98" t="s">
        <v>29</v>
      </c>
      <c r="D3" s="98" t="s">
        <v>2</v>
      </c>
      <c r="E3" s="98" t="s">
        <v>28</v>
      </c>
      <c r="F3" s="99" t="s">
        <v>42</v>
      </c>
      <c r="G3" s="98" t="s">
        <v>30</v>
      </c>
      <c r="H3" s="98" t="s">
        <v>41</v>
      </c>
      <c r="I3" s="98"/>
      <c r="J3" s="98"/>
      <c r="K3" s="98"/>
      <c r="L3" s="98"/>
      <c r="M3" s="110" t="s">
        <v>94</v>
      </c>
      <c r="N3" s="111"/>
      <c r="O3" s="111"/>
      <c r="P3" s="111"/>
      <c r="Q3" s="111"/>
      <c r="R3" s="112"/>
      <c r="S3" s="98" t="s">
        <v>9</v>
      </c>
    </row>
    <row r="4" spans="1:19" s="31" customFormat="1" ht="41.25" customHeight="1">
      <c r="A4" s="98"/>
      <c r="B4" s="98"/>
      <c r="C4" s="98"/>
      <c r="D4" s="98"/>
      <c r="E4" s="98"/>
      <c r="F4" s="99"/>
      <c r="G4" s="98"/>
      <c r="H4" s="113" t="s">
        <v>5</v>
      </c>
      <c r="I4" s="98" t="s">
        <v>6</v>
      </c>
      <c r="J4" s="98"/>
      <c r="K4" s="98" t="s">
        <v>31</v>
      </c>
      <c r="L4" s="107" t="s">
        <v>32</v>
      </c>
      <c r="M4" s="108" t="s">
        <v>75</v>
      </c>
      <c r="N4" s="101" t="s">
        <v>34</v>
      </c>
      <c r="O4" s="103" t="s">
        <v>76</v>
      </c>
      <c r="P4" s="105" t="s">
        <v>36</v>
      </c>
      <c r="Q4" s="103" t="s">
        <v>52</v>
      </c>
      <c r="R4" s="103" t="s">
        <v>37</v>
      </c>
      <c r="S4" s="98"/>
    </row>
    <row r="5" spans="1:19" s="31" customFormat="1" ht="102.75" customHeight="1">
      <c r="A5" s="98"/>
      <c r="B5" s="98"/>
      <c r="C5" s="98"/>
      <c r="D5" s="98"/>
      <c r="E5" s="98"/>
      <c r="F5" s="99"/>
      <c r="G5" s="98"/>
      <c r="H5" s="113"/>
      <c r="I5" s="74" t="s">
        <v>24</v>
      </c>
      <c r="J5" s="72" t="s">
        <v>33</v>
      </c>
      <c r="K5" s="98"/>
      <c r="L5" s="107"/>
      <c r="M5" s="109"/>
      <c r="N5" s="102"/>
      <c r="O5" s="104"/>
      <c r="P5" s="106"/>
      <c r="Q5" s="104"/>
      <c r="R5" s="104"/>
      <c r="S5" s="98"/>
    </row>
    <row r="6" spans="1:19" s="2" customFormat="1" ht="7.5" customHeight="1" hidden="1">
      <c r="A6" s="72" t="s">
        <v>0</v>
      </c>
      <c r="B6" s="72" t="s">
        <v>1</v>
      </c>
      <c r="C6" s="72"/>
      <c r="D6" s="72" t="s">
        <v>2</v>
      </c>
      <c r="E6" s="72" t="s">
        <v>21</v>
      </c>
      <c r="F6" s="73" t="s">
        <v>4</v>
      </c>
      <c r="G6" s="72" t="s">
        <v>3</v>
      </c>
      <c r="H6" s="98" t="s">
        <v>6</v>
      </c>
      <c r="I6" s="98"/>
      <c r="J6" s="98"/>
      <c r="K6" s="72" t="s">
        <v>23</v>
      </c>
      <c r="L6" s="72" t="s">
        <v>10</v>
      </c>
      <c r="M6" s="72"/>
      <c r="N6" s="76" t="s">
        <v>38</v>
      </c>
      <c r="O6" s="77" t="s">
        <v>39</v>
      </c>
      <c r="P6" s="78">
        <v>192</v>
      </c>
      <c r="Q6" s="79">
        <v>75</v>
      </c>
      <c r="R6" s="79" t="s">
        <v>40</v>
      </c>
      <c r="S6" s="75" t="s">
        <v>9</v>
      </c>
    </row>
    <row r="7" spans="1:19" s="70" customFormat="1" ht="49.5" customHeight="1">
      <c r="A7" s="80">
        <v>1</v>
      </c>
      <c r="B7" s="81" t="s">
        <v>90</v>
      </c>
      <c r="C7" s="82">
        <v>33</v>
      </c>
      <c r="D7" s="82">
        <v>281</v>
      </c>
      <c r="E7" s="82" t="s">
        <v>22</v>
      </c>
      <c r="F7" s="83" t="s">
        <v>11</v>
      </c>
      <c r="G7" s="82" t="s">
        <v>7</v>
      </c>
      <c r="H7" s="84">
        <v>137.4</v>
      </c>
      <c r="I7" s="84">
        <v>126.9</v>
      </c>
      <c r="J7" s="84">
        <v>10.5</v>
      </c>
      <c r="K7" s="84">
        <f>SUM(I7,J7)</f>
        <v>137.4</v>
      </c>
      <c r="L7" s="84">
        <f>H7-K7</f>
        <v>0</v>
      </c>
      <c r="M7" s="85" t="s">
        <v>91</v>
      </c>
      <c r="N7" s="86" t="s">
        <v>51</v>
      </c>
      <c r="O7" s="87" t="s">
        <v>92</v>
      </c>
      <c r="P7" s="88" t="s">
        <v>86</v>
      </c>
      <c r="Q7" s="89" t="s">
        <v>87</v>
      </c>
      <c r="R7" s="90">
        <v>1999</v>
      </c>
      <c r="S7" s="82"/>
    </row>
    <row r="8" spans="1:19" s="70" customFormat="1" ht="33.75" customHeight="1">
      <c r="A8" s="80">
        <v>2</v>
      </c>
      <c r="B8" s="81" t="s">
        <v>83</v>
      </c>
      <c r="C8" s="82">
        <v>33</v>
      </c>
      <c r="D8" s="82">
        <v>271</v>
      </c>
      <c r="E8" s="82" t="s">
        <v>22</v>
      </c>
      <c r="F8" s="83" t="s">
        <v>11</v>
      </c>
      <c r="G8" s="82" t="s">
        <v>7</v>
      </c>
      <c r="H8" s="84">
        <v>99.9</v>
      </c>
      <c r="I8" s="84">
        <v>82.6</v>
      </c>
      <c r="J8" s="84">
        <v>17.3</v>
      </c>
      <c r="K8" s="84">
        <f aca="true" t="shared" si="0" ref="K8:K17">SUM(I8,J8)</f>
        <v>99.89999999999999</v>
      </c>
      <c r="L8" s="84">
        <f aca="true" t="shared" si="1" ref="L8:L17">H8-K8</f>
        <v>0</v>
      </c>
      <c r="M8" s="85" t="s">
        <v>83</v>
      </c>
      <c r="N8" s="91" t="s">
        <v>68</v>
      </c>
      <c r="O8" s="90" t="s">
        <v>69</v>
      </c>
      <c r="P8" s="92" t="s">
        <v>85</v>
      </c>
      <c r="Q8" s="89" t="s">
        <v>55</v>
      </c>
      <c r="R8" s="93">
        <v>36428</v>
      </c>
      <c r="S8" s="82"/>
    </row>
    <row r="9" spans="1:19" s="71" customFormat="1" ht="42" customHeight="1">
      <c r="A9" s="80">
        <v>3</v>
      </c>
      <c r="B9" s="85" t="s">
        <v>98</v>
      </c>
      <c r="C9" s="82">
        <v>33</v>
      </c>
      <c r="D9" s="82">
        <v>274</v>
      </c>
      <c r="E9" s="82" t="s">
        <v>22</v>
      </c>
      <c r="F9" s="83" t="s">
        <v>11</v>
      </c>
      <c r="G9" s="82" t="s">
        <v>7</v>
      </c>
      <c r="H9" s="84">
        <v>165.8</v>
      </c>
      <c r="I9" s="84">
        <v>154.7</v>
      </c>
      <c r="J9" s="84">
        <v>11.1</v>
      </c>
      <c r="K9" s="84">
        <f t="shared" si="0"/>
        <v>165.79999999999998</v>
      </c>
      <c r="L9" s="84">
        <f t="shared" si="1"/>
        <v>0</v>
      </c>
      <c r="M9" s="85" t="s">
        <v>93</v>
      </c>
      <c r="N9" s="91" t="s">
        <v>48</v>
      </c>
      <c r="O9" s="90" t="s">
        <v>46</v>
      </c>
      <c r="P9" s="92">
        <v>168</v>
      </c>
      <c r="Q9" s="89" t="s">
        <v>66</v>
      </c>
      <c r="R9" s="93">
        <v>36428</v>
      </c>
      <c r="S9" s="82"/>
    </row>
    <row r="10" spans="1:19" s="70" customFormat="1" ht="39.75" customHeight="1">
      <c r="A10" s="80">
        <v>4</v>
      </c>
      <c r="B10" s="81" t="s">
        <v>97</v>
      </c>
      <c r="C10" s="82">
        <v>33</v>
      </c>
      <c r="D10" s="82">
        <v>277</v>
      </c>
      <c r="E10" s="82" t="s">
        <v>22</v>
      </c>
      <c r="F10" s="83" t="s">
        <v>11</v>
      </c>
      <c r="G10" s="82" t="s">
        <v>7</v>
      </c>
      <c r="H10" s="84">
        <v>403.5</v>
      </c>
      <c r="I10" s="84">
        <v>331.8</v>
      </c>
      <c r="J10" s="84">
        <v>71.7</v>
      </c>
      <c r="K10" s="84">
        <f t="shared" si="0"/>
        <v>403.5</v>
      </c>
      <c r="L10" s="84">
        <f t="shared" si="1"/>
        <v>0</v>
      </c>
      <c r="M10" s="85" t="s">
        <v>78</v>
      </c>
      <c r="N10" s="91" t="s">
        <v>51</v>
      </c>
      <c r="O10" s="90" t="s">
        <v>88</v>
      </c>
      <c r="P10" s="92" t="s">
        <v>89</v>
      </c>
      <c r="Q10" s="89" t="s">
        <v>53</v>
      </c>
      <c r="R10" s="90">
        <v>1999</v>
      </c>
      <c r="S10" s="82"/>
    </row>
    <row r="11" spans="1:19" s="40" customFormat="1" ht="33.75" customHeight="1">
      <c r="A11" s="80">
        <v>5</v>
      </c>
      <c r="B11" s="81" t="s">
        <v>18</v>
      </c>
      <c r="C11" s="82">
        <v>34</v>
      </c>
      <c r="D11" s="82">
        <v>235</v>
      </c>
      <c r="E11" s="82" t="s">
        <v>22</v>
      </c>
      <c r="F11" s="83" t="s">
        <v>11</v>
      </c>
      <c r="G11" s="82" t="s">
        <v>7</v>
      </c>
      <c r="H11" s="84">
        <v>190.1</v>
      </c>
      <c r="I11" s="84">
        <v>135.8</v>
      </c>
      <c r="J11" s="84">
        <v>54.3</v>
      </c>
      <c r="K11" s="84">
        <f t="shared" si="0"/>
        <v>190.10000000000002</v>
      </c>
      <c r="L11" s="84">
        <f t="shared" si="1"/>
        <v>0</v>
      </c>
      <c r="M11" s="85" t="s">
        <v>77</v>
      </c>
      <c r="N11" s="91" t="s">
        <v>50</v>
      </c>
      <c r="O11" s="90" t="s">
        <v>49</v>
      </c>
      <c r="P11" s="92">
        <v>168</v>
      </c>
      <c r="Q11" s="89" t="s">
        <v>56</v>
      </c>
      <c r="R11" s="93">
        <v>36428</v>
      </c>
      <c r="S11" s="82"/>
    </row>
    <row r="12" spans="1:19" s="69" customFormat="1" ht="47.25" customHeight="1">
      <c r="A12" s="80">
        <v>6</v>
      </c>
      <c r="B12" s="81" t="s">
        <v>82</v>
      </c>
      <c r="C12" s="82">
        <v>34</v>
      </c>
      <c r="D12" s="82">
        <v>228</v>
      </c>
      <c r="E12" s="82" t="s">
        <v>22</v>
      </c>
      <c r="F12" s="83" t="s">
        <v>11</v>
      </c>
      <c r="G12" s="82" t="s">
        <v>7</v>
      </c>
      <c r="H12" s="84">
        <v>227.4</v>
      </c>
      <c r="I12" s="84">
        <v>16.9</v>
      </c>
      <c r="J12" s="84">
        <v>15.3</v>
      </c>
      <c r="K12" s="84">
        <f t="shared" si="0"/>
        <v>32.2</v>
      </c>
      <c r="L12" s="84">
        <f t="shared" si="1"/>
        <v>195.2</v>
      </c>
      <c r="M12" s="85" t="s">
        <v>57</v>
      </c>
      <c r="N12" s="91" t="s">
        <v>51</v>
      </c>
      <c r="O12" s="90" t="s">
        <v>84</v>
      </c>
      <c r="P12" s="92">
        <v>192</v>
      </c>
      <c r="Q12" s="89" t="s">
        <v>55</v>
      </c>
      <c r="R12" s="90">
        <v>1999</v>
      </c>
      <c r="S12" s="82"/>
    </row>
    <row r="13" spans="1:19" s="71" customFormat="1" ht="33.75" customHeight="1">
      <c r="A13" s="80">
        <v>7</v>
      </c>
      <c r="B13" s="81" t="s">
        <v>17</v>
      </c>
      <c r="C13" s="82">
        <v>34</v>
      </c>
      <c r="D13" s="82">
        <v>267</v>
      </c>
      <c r="E13" s="82" t="s">
        <v>22</v>
      </c>
      <c r="F13" s="83" t="s">
        <v>11</v>
      </c>
      <c r="G13" s="82"/>
      <c r="H13" s="84">
        <v>351.3</v>
      </c>
      <c r="I13" s="84">
        <v>64.1</v>
      </c>
      <c r="J13" s="84"/>
      <c r="K13" s="84">
        <f t="shared" si="0"/>
        <v>64.1</v>
      </c>
      <c r="L13" s="84">
        <f t="shared" si="1"/>
        <v>287.20000000000005</v>
      </c>
      <c r="M13" s="85" t="s">
        <v>79</v>
      </c>
      <c r="N13" s="91" t="s">
        <v>58</v>
      </c>
      <c r="O13" s="90" t="s">
        <v>59</v>
      </c>
      <c r="P13" s="92">
        <v>384</v>
      </c>
      <c r="Q13" s="90" t="s">
        <v>55</v>
      </c>
      <c r="R13" s="93">
        <v>36428</v>
      </c>
      <c r="S13" s="82"/>
    </row>
    <row r="14" spans="1:19" s="43" customFormat="1" ht="33.75" customHeight="1">
      <c r="A14" s="80">
        <v>8</v>
      </c>
      <c r="B14" s="81" t="s">
        <v>16</v>
      </c>
      <c r="C14" s="82">
        <v>33</v>
      </c>
      <c r="D14" s="82">
        <v>286</v>
      </c>
      <c r="E14" s="82" t="s">
        <v>22</v>
      </c>
      <c r="F14" s="83" t="s">
        <v>11</v>
      </c>
      <c r="G14" s="82" t="s">
        <v>7</v>
      </c>
      <c r="H14" s="84">
        <v>274.2</v>
      </c>
      <c r="I14" s="84">
        <v>31.5</v>
      </c>
      <c r="J14" s="84">
        <v>33.2</v>
      </c>
      <c r="K14" s="84">
        <f t="shared" si="0"/>
        <v>64.7</v>
      </c>
      <c r="L14" s="84">
        <f t="shared" si="1"/>
        <v>209.5</v>
      </c>
      <c r="M14" s="85" t="s">
        <v>80</v>
      </c>
      <c r="N14" s="91" t="s">
        <v>61</v>
      </c>
      <c r="O14" s="90" t="s">
        <v>60</v>
      </c>
      <c r="P14" s="92">
        <v>288</v>
      </c>
      <c r="Q14" s="89" t="s">
        <v>62</v>
      </c>
      <c r="R14" s="93">
        <v>36428</v>
      </c>
      <c r="S14" s="82"/>
    </row>
    <row r="15" spans="1:19" s="71" customFormat="1" ht="77.25" customHeight="1">
      <c r="A15" s="80">
        <v>9</v>
      </c>
      <c r="B15" s="81" t="s">
        <v>96</v>
      </c>
      <c r="C15" s="82">
        <v>33</v>
      </c>
      <c r="D15" s="82">
        <v>295</v>
      </c>
      <c r="E15" s="82" t="s">
        <v>22</v>
      </c>
      <c r="F15" s="83" t="s">
        <v>11</v>
      </c>
      <c r="G15" s="82"/>
      <c r="H15" s="84">
        <v>238.3</v>
      </c>
      <c r="I15" s="84">
        <v>12.7</v>
      </c>
      <c r="J15" s="84"/>
      <c r="K15" s="84">
        <f t="shared" si="0"/>
        <v>12.7</v>
      </c>
      <c r="L15" s="84">
        <f t="shared" si="1"/>
        <v>225.60000000000002</v>
      </c>
      <c r="M15" s="85" t="s">
        <v>81</v>
      </c>
      <c r="N15" s="91" t="s">
        <v>64</v>
      </c>
      <c r="O15" s="90" t="s">
        <v>63</v>
      </c>
      <c r="P15" s="92">
        <v>216</v>
      </c>
      <c r="Q15" s="89" t="s">
        <v>62</v>
      </c>
      <c r="R15" s="93">
        <v>36428</v>
      </c>
      <c r="S15" s="82"/>
    </row>
    <row r="16" spans="1:19" s="43" customFormat="1" ht="21" customHeight="1">
      <c r="A16" s="97"/>
      <c r="B16" s="97" t="s">
        <v>95</v>
      </c>
      <c r="C16" s="82">
        <v>33</v>
      </c>
      <c r="D16" s="82">
        <v>246</v>
      </c>
      <c r="E16" s="82" t="s">
        <v>22</v>
      </c>
      <c r="F16" s="83" t="s">
        <v>12</v>
      </c>
      <c r="G16" s="82"/>
      <c r="H16" s="84">
        <v>9731.4</v>
      </c>
      <c r="I16" s="84">
        <v>19</v>
      </c>
      <c r="J16" s="84"/>
      <c r="K16" s="84">
        <f t="shared" si="0"/>
        <v>19</v>
      </c>
      <c r="L16" s="84">
        <f t="shared" si="1"/>
        <v>9712.4</v>
      </c>
      <c r="M16" s="80"/>
      <c r="N16" s="91"/>
      <c r="O16" s="90"/>
      <c r="P16" s="92"/>
      <c r="Q16" s="89"/>
      <c r="R16" s="93"/>
      <c r="S16" s="82"/>
    </row>
    <row r="17" spans="1:19" s="43" customFormat="1" ht="21" customHeight="1">
      <c r="A17" s="97"/>
      <c r="B17" s="97"/>
      <c r="C17" s="82">
        <v>33</v>
      </c>
      <c r="D17" s="82">
        <v>301</v>
      </c>
      <c r="E17" s="82" t="s">
        <v>22</v>
      </c>
      <c r="F17" s="83" t="s">
        <v>13</v>
      </c>
      <c r="G17" s="82"/>
      <c r="H17" s="84">
        <v>405.4</v>
      </c>
      <c r="I17" s="84">
        <v>23.4</v>
      </c>
      <c r="J17" s="84"/>
      <c r="K17" s="84">
        <f t="shared" si="0"/>
        <v>23.4</v>
      </c>
      <c r="L17" s="84">
        <f t="shared" si="1"/>
        <v>382</v>
      </c>
      <c r="M17" s="80"/>
      <c r="N17" s="91"/>
      <c r="O17" s="90"/>
      <c r="P17" s="92"/>
      <c r="Q17" s="89"/>
      <c r="R17" s="93"/>
      <c r="S17" s="82"/>
    </row>
    <row r="18" spans="1:19" s="43" customFormat="1" ht="33.75" customHeight="1">
      <c r="A18" s="97" t="s">
        <v>8</v>
      </c>
      <c r="B18" s="97"/>
      <c r="C18" s="80"/>
      <c r="D18" s="80"/>
      <c r="E18" s="80"/>
      <c r="F18" s="94" t="s">
        <v>43</v>
      </c>
      <c r="G18" s="80"/>
      <c r="H18" s="95">
        <f>SUM(H7:H17)</f>
        <v>12224.699999999999</v>
      </c>
      <c r="I18" s="95">
        <f>SUM(I7:I17)</f>
        <v>999.4</v>
      </c>
      <c r="J18" s="95">
        <f>SUM(J7:J17)</f>
        <v>213.39999999999998</v>
      </c>
      <c r="K18" s="95">
        <f>SUM(K7:K17)</f>
        <v>1212.8000000000002</v>
      </c>
      <c r="L18" s="95">
        <f>SUM(L7:L17)</f>
        <v>11011.9</v>
      </c>
      <c r="M18" s="80"/>
      <c r="N18" s="91"/>
      <c r="O18" s="90"/>
      <c r="P18" s="92"/>
      <c r="Q18" s="89"/>
      <c r="R18" s="93"/>
      <c r="S18" s="96"/>
    </row>
    <row r="19" spans="1:19" s="26" customFormat="1" ht="16.5">
      <c r="A19" s="24"/>
      <c r="B19" s="24"/>
      <c r="C19" s="24"/>
      <c r="D19" s="24"/>
      <c r="E19" s="24"/>
      <c r="F19" s="24"/>
      <c r="G19" s="24"/>
      <c r="H19" s="25"/>
      <c r="I19" s="25"/>
      <c r="J19" s="25"/>
      <c r="K19" s="25"/>
      <c r="L19" s="25"/>
      <c r="M19" s="24"/>
      <c r="N19" s="29"/>
      <c r="O19" s="24"/>
      <c r="P19" s="24"/>
      <c r="Q19" s="24"/>
      <c r="R19" s="24"/>
      <c r="S19" s="25"/>
    </row>
    <row r="20" spans="1:19" s="14" customFormat="1" ht="16.5">
      <c r="A20" s="16"/>
      <c r="B20" s="25"/>
      <c r="C20" s="15"/>
      <c r="D20" s="10"/>
      <c r="E20" s="10"/>
      <c r="F20" s="10"/>
      <c r="G20" s="10"/>
      <c r="H20" s="10"/>
      <c r="I20" s="10"/>
      <c r="J20" s="10"/>
      <c r="K20" s="10"/>
      <c r="L20" s="10"/>
      <c r="M20" s="25"/>
      <c r="N20" s="19"/>
      <c r="O20" s="10"/>
      <c r="P20" s="10"/>
      <c r="Q20" s="10"/>
      <c r="R20" s="10"/>
      <c r="S20" s="10"/>
    </row>
    <row r="21" spans="1:19" s="14" customFormat="1" ht="16.5">
      <c r="A21" s="16"/>
      <c r="B21" s="25" t="s">
        <v>14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5"/>
      <c r="N21" s="19"/>
      <c r="O21" s="10"/>
      <c r="P21" s="10"/>
      <c r="Q21" s="10"/>
      <c r="R21" s="10"/>
      <c r="S21" s="10"/>
    </row>
    <row r="22" spans="1:14" s="14" customFormat="1" ht="16.5">
      <c r="A22" s="17"/>
      <c r="B22" s="26"/>
      <c r="M22" s="26"/>
      <c r="N22" s="20"/>
    </row>
    <row r="23" spans="1:14" s="14" customFormat="1" ht="16.5">
      <c r="A23" s="17"/>
      <c r="B23" s="26"/>
      <c r="M23" s="26"/>
      <c r="N23" s="20"/>
    </row>
    <row r="24" spans="1:14" s="14" customFormat="1" ht="16.5">
      <c r="A24" s="17"/>
      <c r="B24" s="26"/>
      <c r="C24" s="14" t="s">
        <v>14</v>
      </c>
      <c r="M24" s="26"/>
      <c r="N24" s="20"/>
    </row>
    <row r="25" spans="1:18" s="14" customFormat="1" ht="16.5">
      <c r="A25" s="17"/>
      <c r="B25" s="26"/>
      <c r="M25" s="26"/>
      <c r="N25" s="21"/>
      <c r="O25" s="18"/>
      <c r="P25" s="18"/>
      <c r="Q25" s="18"/>
      <c r="R25" s="18"/>
    </row>
    <row r="26" spans="1:18" s="14" customFormat="1" ht="16.5">
      <c r="A26" s="17"/>
      <c r="B26" s="26"/>
      <c r="M26" s="26"/>
      <c r="N26" s="21"/>
      <c r="O26" s="18"/>
      <c r="P26" s="18"/>
      <c r="Q26" s="18"/>
      <c r="R26" s="18"/>
    </row>
    <row r="27" spans="1:18" s="14" customFormat="1" ht="16.5">
      <c r="A27" s="17"/>
      <c r="B27" s="26"/>
      <c r="M27" s="26"/>
      <c r="N27" s="21"/>
      <c r="O27" s="18"/>
      <c r="P27" s="18"/>
      <c r="Q27" s="18"/>
      <c r="R27" s="18"/>
    </row>
    <row r="28" spans="1:18" s="14" customFormat="1" ht="16.5">
      <c r="A28" s="17"/>
      <c r="B28" s="26"/>
      <c r="M28" s="26"/>
      <c r="N28" s="21"/>
      <c r="O28" s="18"/>
      <c r="P28" s="18"/>
      <c r="Q28" s="18"/>
      <c r="R28" s="18"/>
    </row>
    <row r="29" spans="1:18" s="14" customFormat="1" ht="16.5">
      <c r="A29" s="17"/>
      <c r="B29" s="26"/>
      <c r="M29" s="26"/>
      <c r="N29" s="21"/>
      <c r="O29" s="18"/>
      <c r="P29" s="18"/>
      <c r="Q29" s="18"/>
      <c r="R29" s="18"/>
    </row>
    <row r="30" spans="1:18" s="14" customFormat="1" ht="16.5">
      <c r="A30" s="17"/>
      <c r="B30" s="26"/>
      <c r="M30" s="26"/>
      <c r="N30" s="21"/>
      <c r="O30" s="18"/>
      <c r="P30" s="18"/>
      <c r="Q30" s="18"/>
      <c r="R30" s="18"/>
    </row>
    <row r="31" spans="1:18" s="14" customFormat="1" ht="16.5">
      <c r="A31" s="17"/>
      <c r="B31" s="26"/>
      <c r="M31" s="26"/>
      <c r="N31" s="21"/>
      <c r="O31" s="18"/>
      <c r="P31" s="18"/>
      <c r="Q31" s="18"/>
      <c r="R31" s="18"/>
    </row>
    <row r="32" spans="1:18" s="14" customFormat="1" ht="16.5">
      <c r="A32" s="17"/>
      <c r="B32" s="26"/>
      <c r="M32" s="26"/>
      <c r="N32" s="21"/>
      <c r="O32" s="18"/>
      <c r="P32" s="18"/>
      <c r="Q32" s="18"/>
      <c r="R32" s="18"/>
    </row>
    <row r="33" spans="1:18" s="14" customFormat="1" ht="16.5">
      <c r="A33" s="17"/>
      <c r="B33" s="26"/>
      <c r="M33" s="26"/>
      <c r="N33" s="21"/>
      <c r="O33" s="18"/>
      <c r="P33" s="18"/>
      <c r="Q33" s="18"/>
      <c r="R33" s="18"/>
    </row>
    <row r="34" spans="1:18" s="14" customFormat="1" ht="16.5">
      <c r="A34" s="17"/>
      <c r="B34" s="26"/>
      <c r="M34" s="26"/>
      <c r="N34" s="21"/>
      <c r="O34" s="18"/>
      <c r="P34" s="18"/>
      <c r="Q34" s="18"/>
      <c r="R34" s="18"/>
    </row>
    <row r="35" spans="1:18" s="14" customFormat="1" ht="16.5">
      <c r="A35" s="17"/>
      <c r="B35" s="26"/>
      <c r="M35" s="26"/>
      <c r="N35" s="21"/>
      <c r="O35" s="18"/>
      <c r="P35" s="18"/>
      <c r="Q35" s="18"/>
      <c r="R35" s="18"/>
    </row>
    <row r="36" spans="1:18" s="14" customFormat="1" ht="16.5">
      <c r="A36" s="17"/>
      <c r="B36" s="26"/>
      <c r="M36" s="26"/>
      <c r="N36" s="21"/>
      <c r="O36" s="18"/>
      <c r="P36" s="18"/>
      <c r="Q36" s="18"/>
      <c r="R36" s="18"/>
    </row>
    <row r="37" spans="1:18" s="14" customFormat="1" ht="16.5">
      <c r="A37" s="17"/>
      <c r="B37" s="26"/>
      <c r="M37" s="26"/>
      <c r="N37" s="21"/>
      <c r="O37" s="18"/>
      <c r="P37" s="18"/>
      <c r="Q37" s="18"/>
      <c r="R37" s="18"/>
    </row>
    <row r="38" spans="1:18" s="14" customFormat="1" ht="16.5">
      <c r="A38" s="17"/>
      <c r="B38" s="26"/>
      <c r="M38" s="26"/>
      <c r="N38" s="21"/>
      <c r="O38" s="18"/>
      <c r="P38" s="18"/>
      <c r="Q38" s="18"/>
      <c r="R38" s="18"/>
    </row>
    <row r="39" spans="1:18" s="14" customFormat="1" ht="16.5">
      <c r="A39" s="17"/>
      <c r="B39" s="26"/>
      <c r="M39" s="26"/>
      <c r="N39" s="21"/>
      <c r="O39" s="18"/>
      <c r="P39" s="18"/>
      <c r="Q39" s="18"/>
      <c r="R39" s="18"/>
    </row>
    <row r="40" spans="1:18" s="14" customFormat="1" ht="16.5">
      <c r="A40" s="17"/>
      <c r="B40" s="26"/>
      <c r="M40" s="26"/>
      <c r="N40" s="21"/>
      <c r="O40" s="18"/>
      <c r="P40" s="18"/>
      <c r="Q40" s="18"/>
      <c r="R40" s="18"/>
    </row>
    <row r="41" spans="1:18" s="14" customFormat="1" ht="16.5">
      <c r="A41" s="17"/>
      <c r="B41" s="26"/>
      <c r="M41" s="26"/>
      <c r="N41" s="21"/>
      <c r="O41" s="18"/>
      <c r="P41" s="18"/>
      <c r="Q41" s="18"/>
      <c r="R41" s="18"/>
    </row>
    <row r="42" spans="1:18" s="14" customFormat="1" ht="16.5">
      <c r="A42" s="17"/>
      <c r="B42" s="26"/>
      <c r="M42" s="26"/>
      <c r="N42" s="21"/>
      <c r="O42" s="18"/>
      <c r="P42" s="18"/>
      <c r="Q42" s="18"/>
      <c r="R42" s="18"/>
    </row>
    <row r="43" spans="1:18" s="14" customFormat="1" ht="16.5">
      <c r="A43" s="17"/>
      <c r="B43" s="26"/>
      <c r="M43" s="26"/>
      <c r="N43" s="21"/>
      <c r="O43" s="18"/>
      <c r="P43" s="18"/>
      <c r="Q43" s="18"/>
      <c r="R43" s="18"/>
    </row>
    <row r="44" spans="1:18" s="14" customFormat="1" ht="16.5">
      <c r="A44" s="17"/>
      <c r="B44" s="26"/>
      <c r="M44" s="26"/>
      <c r="N44" s="21"/>
      <c r="O44" s="18"/>
      <c r="P44" s="18"/>
      <c r="Q44" s="18"/>
      <c r="R44" s="18"/>
    </row>
    <row r="45" spans="1:18" s="14" customFormat="1" ht="16.5">
      <c r="A45" s="17"/>
      <c r="B45" s="26"/>
      <c r="M45" s="26"/>
      <c r="N45" s="21"/>
      <c r="O45" s="18"/>
      <c r="P45" s="18"/>
      <c r="Q45" s="18"/>
      <c r="R45" s="18"/>
    </row>
    <row r="46" spans="1:18" s="1" customFormat="1" ht="12.75">
      <c r="A46" s="4"/>
      <c r="B46" s="27"/>
      <c r="M46" s="27"/>
      <c r="N46" s="22"/>
      <c r="O46" s="6"/>
      <c r="P46" s="6"/>
      <c r="Q46" s="6"/>
      <c r="R46" s="6"/>
    </row>
    <row r="47" spans="1:18" s="1" customFormat="1" ht="12.75">
      <c r="A47" s="4"/>
      <c r="B47" s="27"/>
      <c r="M47" s="27"/>
      <c r="N47" s="22"/>
      <c r="O47" s="6"/>
      <c r="P47" s="6"/>
      <c r="Q47" s="6"/>
      <c r="R47" s="6"/>
    </row>
    <row r="48" spans="1:18" s="1" customFormat="1" ht="12.75">
      <c r="A48" s="4"/>
      <c r="B48" s="27"/>
      <c r="M48" s="27"/>
      <c r="N48" s="22"/>
      <c r="O48" s="6"/>
      <c r="P48" s="6"/>
      <c r="Q48" s="6"/>
      <c r="R48" s="6"/>
    </row>
    <row r="49" spans="1:18" s="1" customFormat="1" ht="12.75">
      <c r="A49" s="4"/>
      <c r="B49" s="27"/>
      <c r="M49" s="27"/>
      <c r="N49" s="22"/>
      <c r="O49" s="6"/>
      <c r="P49" s="6"/>
      <c r="Q49" s="6"/>
      <c r="R49" s="6"/>
    </row>
  </sheetData>
  <sheetProtection/>
  <mergeCells count="25">
    <mergeCell ref="B16:B17"/>
    <mergeCell ref="H3:L3"/>
    <mergeCell ref="R4:R5"/>
    <mergeCell ref="H4:H5"/>
    <mergeCell ref="I4:J4"/>
    <mergeCell ref="N4:N5"/>
    <mergeCell ref="O4:O5"/>
    <mergeCell ref="P4:P5"/>
    <mergeCell ref="Q4:Q5"/>
    <mergeCell ref="L4:L5"/>
    <mergeCell ref="A3:A5"/>
    <mergeCell ref="B3:B5"/>
    <mergeCell ref="M4:M5"/>
    <mergeCell ref="M3:R3"/>
    <mergeCell ref="K4:K5"/>
    <mergeCell ref="A18:B18"/>
    <mergeCell ref="E3:E5"/>
    <mergeCell ref="F3:F5"/>
    <mergeCell ref="G3:G5"/>
    <mergeCell ref="A2:S2"/>
    <mergeCell ref="C3:C5"/>
    <mergeCell ref="D3:D5"/>
    <mergeCell ref="H6:J6"/>
    <mergeCell ref="A16:A17"/>
    <mergeCell ref="S3:S5"/>
  </mergeCells>
  <printOptions/>
  <pageMargins left="0" right="0" top="0.1968503937007874" bottom="0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0"/>
  <sheetViews>
    <sheetView zoomScalePageLayoutView="0" workbookViewId="0" topLeftCell="A4">
      <selection activeCell="B3" sqref="B3:B5"/>
    </sheetView>
  </sheetViews>
  <sheetFormatPr defaultColWidth="9.140625" defaultRowHeight="12.75"/>
  <cols>
    <col min="1" max="1" width="5.57421875" style="5" customWidth="1"/>
    <col min="2" max="2" width="25.28125" style="28" customWidth="1"/>
    <col min="3" max="3" width="8.7109375" style="23" customWidth="1"/>
    <col min="4" max="4" width="11.7109375" style="7" customWidth="1"/>
    <col min="5" max="5" width="11.57421875" style="7" customWidth="1"/>
    <col min="6" max="6" width="12.7109375" style="7" customWidth="1"/>
    <col min="7" max="7" width="12.28125" style="7" customWidth="1"/>
    <col min="8" max="8" width="4.8515625" style="0" customWidth="1"/>
    <col min="9" max="9" width="5.7109375" style="0" customWidth="1"/>
    <col min="10" max="10" width="11.00390625" style="0" customWidth="1"/>
    <col min="11" max="12" width="8.140625" style="0" customWidth="1"/>
    <col min="13" max="13" width="10.421875" style="0" customWidth="1"/>
    <col min="15" max="15" width="9.421875" style="0" customWidth="1"/>
    <col min="16" max="17" width="10.421875" style="0" customWidth="1"/>
    <col min="18" max="18" width="9.421875" style="0" customWidth="1"/>
    <col min="19" max="19" width="9.8515625" style="0" bestFit="1" customWidth="1"/>
    <col min="21" max="21" width="9.8515625" style="0" bestFit="1" customWidth="1"/>
    <col min="23" max="23" width="15.57421875" style="0" bestFit="1" customWidth="1"/>
  </cols>
  <sheetData>
    <row r="2" spans="1:23" s="3" customFormat="1" ht="69.75" customHeight="1">
      <c r="A2" s="122" t="s">
        <v>67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8"/>
      <c r="T2" s="8"/>
      <c r="U2" s="8"/>
      <c r="V2" s="8"/>
      <c r="W2" s="8"/>
    </row>
    <row r="3" spans="1:19" s="31" customFormat="1" ht="39" customHeight="1">
      <c r="A3" s="115" t="s">
        <v>26</v>
      </c>
      <c r="B3" s="115" t="s">
        <v>27</v>
      </c>
      <c r="C3" s="117" t="s">
        <v>34</v>
      </c>
      <c r="D3" s="120" t="s">
        <v>35</v>
      </c>
      <c r="E3" s="119" t="s">
        <v>36</v>
      </c>
      <c r="F3" s="120" t="s">
        <v>52</v>
      </c>
      <c r="G3" s="120" t="s">
        <v>37</v>
      </c>
      <c r="H3" s="115" t="s">
        <v>29</v>
      </c>
      <c r="I3" s="115" t="s">
        <v>2</v>
      </c>
      <c r="J3" s="115" t="s">
        <v>28</v>
      </c>
      <c r="K3" s="116" t="s">
        <v>42</v>
      </c>
      <c r="L3" s="115" t="s">
        <v>30</v>
      </c>
      <c r="M3" s="115" t="s">
        <v>41</v>
      </c>
      <c r="N3" s="115"/>
      <c r="O3" s="115"/>
      <c r="P3" s="115"/>
      <c r="Q3" s="115"/>
      <c r="R3" s="115" t="s">
        <v>9</v>
      </c>
      <c r="S3" s="30"/>
    </row>
    <row r="4" spans="1:19" s="31" customFormat="1" ht="41.25" customHeight="1">
      <c r="A4" s="115"/>
      <c r="B4" s="115"/>
      <c r="C4" s="117"/>
      <c r="D4" s="120"/>
      <c r="E4" s="119"/>
      <c r="F4" s="120"/>
      <c r="G4" s="120"/>
      <c r="H4" s="115"/>
      <c r="I4" s="115"/>
      <c r="J4" s="115"/>
      <c r="K4" s="116"/>
      <c r="L4" s="115"/>
      <c r="M4" s="119" t="s">
        <v>5</v>
      </c>
      <c r="N4" s="115" t="s">
        <v>6</v>
      </c>
      <c r="O4" s="115"/>
      <c r="P4" s="115" t="s">
        <v>31</v>
      </c>
      <c r="Q4" s="114" t="s">
        <v>32</v>
      </c>
      <c r="R4" s="115"/>
      <c r="S4" s="30"/>
    </row>
    <row r="5" spans="1:19" s="31" customFormat="1" ht="102.75" customHeight="1">
      <c r="A5" s="115"/>
      <c r="B5" s="115"/>
      <c r="C5" s="117"/>
      <c r="D5" s="120"/>
      <c r="E5" s="119"/>
      <c r="F5" s="120"/>
      <c r="G5" s="120"/>
      <c r="H5" s="115"/>
      <c r="I5" s="115"/>
      <c r="J5" s="115"/>
      <c r="K5" s="116"/>
      <c r="L5" s="115"/>
      <c r="M5" s="119"/>
      <c r="N5" s="32" t="s">
        <v>24</v>
      </c>
      <c r="O5" s="33" t="s">
        <v>33</v>
      </c>
      <c r="P5" s="115"/>
      <c r="Q5" s="114"/>
      <c r="R5" s="115"/>
      <c r="S5" s="30"/>
    </row>
    <row r="6" spans="1:23" s="2" customFormat="1" ht="7.5" customHeight="1" hidden="1">
      <c r="A6" s="11" t="s">
        <v>0</v>
      </c>
      <c r="B6" s="11" t="s">
        <v>1</v>
      </c>
      <c r="C6" s="55" t="s">
        <v>38</v>
      </c>
      <c r="D6" s="56" t="s">
        <v>39</v>
      </c>
      <c r="E6" s="57">
        <v>192</v>
      </c>
      <c r="F6" s="58">
        <v>75</v>
      </c>
      <c r="G6" s="58" t="s">
        <v>40</v>
      </c>
      <c r="H6" s="11"/>
      <c r="I6" s="11" t="s">
        <v>2</v>
      </c>
      <c r="J6" s="11" t="s">
        <v>21</v>
      </c>
      <c r="K6" s="12" t="s">
        <v>4</v>
      </c>
      <c r="L6" s="11" t="s">
        <v>3</v>
      </c>
      <c r="M6" s="121" t="s">
        <v>6</v>
      </c>
      <c r="N6" s="121"/>
      <c r="O6" s="121"/>
      <c r="P6" s="11" t="s">
        <v>23</v>
      </c>
      <c r="Q6" s="11" t="s">
        <v>10</v>
      </c>
      <c r="R6" s="13" t="s">
        <v>9</v>
      </c>
      <c r="S6" s="9"/>
      <c r="T6" s="9"/>
      <c r="U6" s="9"/>
      <c r="V6" s="9"/>
      <c r="W6" s="9"/>
    </row>
    <row r="7" spans="1:23" s="40" customFormat="1" ht="33.75" customHeight="1">
      <c r="A7" s="59">
        <v>1</v>
      </c>
      <c r="B7" s="60" t="s">
        <v>65</v>
      </c>
      <c r="C7" s="61" t="s">
        <v>45</v>
      </c>
      <c r="D7" s="62" t="s">
        <v>44</v>
      </c>
      <c r="E7" s="63">
        <v>144</v>
      </c>
      <c r="F7" s="64" t="s">
        <v>72</v>
      </c>
      <c r="G7" s="65">
        <v>36428</v>
      </c>
      <c r="H7" s="34">
        <v>33</v>
      </c>
      <c r="I7" s="34">
        <v>281</v>
      </c>
      <c r="J7" s="34" t="s">
        <v>22</v>
      </c>
      <c r="K7" s="35" t="s">
        <v>11</v>
      </c>
      <c r="L7" s="34" t="s">
        <v>7</v>
      </c>
      <c r="M7" s="36">
        <v>137.4</v>
      </c>
      <c r="N7" s="36">
        <v>126.9</v>
      </c>
      <c r="O7" s="37">
        <v>10.5</v>
      </c>
      <c r="P7" s="37">
        <f>SUM(N7,O7)</f>
        <v>137.4</v>
      </c>
      <c r="Q7" s="37">
        <f>M7-P7</f>
        <v>0</v>
      </c>
      <c r="R7" s="38" t="s">
        <v>73</v>
      </c>
      <c r="S7" s="39"/>
      <c r="T7" s="39"/>
      <c r="U7" s="39"/>
      <c r="V7" s="39"/>
      <c r="W7" s="39"/>
    </row>
    <row r="8" spans="1:23" s="40" customFormat="1" ht="33.75" customHeight="1">
      <c r="A8" s="49">
        <v>2</v>
      </c>
      <c r="B8" s="60" t="s">
        <v>20</v>
      </c>
      <c r="C8" s="66" t="s">
        <v>68</v>
      </c>
      <c r="D8" s="67" t="s">
        <v>69</v>
      </c>
      <c r="E8" s="63" t="s">
        <v>70</v>
      </c>
      <c r="F8" s="64" t="s">
        <v>55</v>
      </c>
      <c r="G8" s="65">
        <v>36428</v>
      </c>
      <c r="H8" s="34">
        <v>33</v>
      </c>
      <c r="I8" s="34">
        <v>271</v>
      </c>
      <c r="J8" s="34" t="s">
        <v>22</v>
      </c>
      <c r="K8" s="35" t="s">
        <v>11</v>
      </c>
      <c r="L8" s="34" t="s">
        <v>7</v>
      </c>
      <c r="M8" s="36">
        <v>99.9</v>
      </c>
      <c r="N8" s="36">
        <v>82.6</v>
      </c>
      <c r="O8" s="37">
        <v>17.3</v>
      </c>
      <c r="P8" s="37">
        <f aca="true" t="shared" si="0" ref="P8:P18">SUM(N8,O8)</f>
        <v>99.89999999999999</v>
      </c>
      <c r="Q8" s="37">
        <f aca="true" t="shared" si="1" ref="Q8:Q18">M8-P8</f>
        <v>0</v>
      </c>
      <c r="R8" s="41"/>
      <c r="S8" s="39"/>
      <c r="T8" s="39"/>
      <c r="U8" s="39"/>
      <c r="V8" s="39"/>
      <c r="W8" s="39"/>
    </row>
    <row r="9" spans="1:23" s="40" customFormat="1" ht="49.5" customHeight="1">
      <c r="A9" s="49">
        <v>3</v>
      </c>
      <c r="B9" s="60" t="s">
        <v>47</v>
      </c>
      <c r="C9" s="66" t="s">
        <v>48</v>
      </c>
      <c r="D9" s="67" t="s">
        <v>46</v>
      </c>
      <c r="E9" s="63">
        <v>168</v>
      </c>
      <c r="F9" s="64" t="s">
        <v>66</v>
      </c>
      <c r="G9" s="65">
        <v>36428</v>
      </c>
      <c r="H9" s="34">
        <v>33</v>
      </c>
      <c r="I9" s="34">
        <v>274</v>
      </c>
      <c r="J9" s="34" t="s">
        <v>22</v>
      </c>
      <c r="K9" s="35" t="s">
        <v>11</v>
      </c>
      <c r="L9" s="34" t="s">
        <v>7</v>
      </c>
      <c r="M9" s="36">
        <v>165.8</v>
      </c>
      <c r="N9" s="36">
        <v>154.7</v>
      </c>
      <c r="O9" s="37">
        <v>11.1</v>
      </c>
      <c r="P9" s="37">
        <f t="shared" si="0"/>
        <v>165.79999999999998</v>
      </c>
      <c r="Q9" s="37">
        <f t="shared" si="1"/>
        <v>0</v>
      </c>
      <c r="R9" s="41"/>
      <c r="S9" s="39"/>
      <c r="T9" s="39"/>
      <c r="U9" s="39"/>
      <c r="V9" s="39"/>
      <c r="W9" s="39"/>
    </row>
    <row r="10" spans="1:23" s="40" customFormat="1" ht="33.75" customHeight="1">
      <c r="A10" s="49">
        <v>4</v>
      </c>
      <c r="B10" s="60" t="s">
        <v>19</v>
      </c>
      <c r="C10" s="66" t="s">
        <v>51</v>
      </c>
      <c r="D10" s="67" t="s">
        <v>54</v>
      </c>
      <c r="E10" s="63" t="s">
        <v>71</v>
      </c>
      <c r="F10" s="64" t="s">
        <v>53</v>
      </c>
      <c r="G10" s="67">
        <v>1999</v>
      </c>
      <c r="H10" s="34">
        <v>33</v>
      </c>
      <c r="I10" s="34">
        <v>277</v>
      </c>
      <c r="J10" s="34" t="s">
        <v>22</v>
      </c>
      <c r="K10" s="35" t="s">
        <v>11</v>
      </c>
      <c r="L10" s="34" t="s">
        <v>7</v>
      </c>
      <c r="M10" s="36">
        <v>403.5</v>
      </c>
      <c r="N10" s="36">
        <v>331.8</v>
      </c>
      <c r="O10" s="37">
        <v>71.7</v>
      </c>
      <c r="P10" s="37">
        <f t="shared" si="0"/>
        <v>403.5</v>
      </c>
      <c r="Q10" s="37">
        <f t="shared" si="1"/>
        <v>0</v>
      </c>
      <c r="R10" s="41"/>
      <c r="S10" s="39"/>
      <c r="T10" s="39"/>
      <c r="U10" s="39"/>
      <c r="V10" s="39"/>
      <c r="W10" s="39"/>
    </row>
    <row r="11" spans="1:23" s="40" customFormat="1" ht="33.75" customHeight="1">
      <c r="A11" s="49">
        <v>5</v>
      </c>
      <c r="B11" s="60" t="s">
        <v>18</v>
      </c>
      <c r="C11" s="66" t="s">
        <v>50</v>
      </c>
      <c r="D11" s="67" t="s">
        <v>49</v>
      </c>
      <c r="E11" s="63">
        <v>168</v>
      </c>
      <c r="F11" s="64" t="s">
        <v>56</v>
      </c>
      <c r="G11" s="65">
        <v>36428</v>
      </c>
      <c r="H11" s="34">
        <v>34</v>
      </c>
      <c r="I11" s="34">
        <v>235</v>
      </c>
      <c r="J11" s="34" t="s">
        <v>22</v>
      </c>
      <c r="K11" s="35" t="s">
        <v>11</v>
      </c>
      <c r="L11" s="34" t="s">
        <v>7</v>
      </c>
      <c r="M11" s="36">
        <v>190.1</v>
      </c>
      <c r="N11" s="36">
        <v>135.8</v>
      </c>
      <c r="O11" s="37">
        <v>54.3</v>
      </c>
      <c r="P11" s="37">
        <f t="shared" si="0"/>
        <v>190.10000000000002</v>
      </c>
      <c r="Q11" s="37">
        <f t="shared" si="1"/>
        <v>0</v>
      </c>
      <c r="R11" s="41"/>
      <c r="S11" s="39"/>
      <c r="T11" s="39"/>
      <c r="U11" s="39"/>
      <c r="V11" s="39"/>
      <c r="W11" s="39"/>
    </row>
    <row r="12" spans="1:23" s="40" customFormat="1" ht="47.25" customHeight="1">
      <c r="A12" s="49">
        <v>6</v>
      </c>
      <c r="B12" s="60" t="s">
        <v>57</v>
      </c>
      <c r="C12" s="66" t="s">
        <v>51</v>
      </c>
      <c r="D12" s="67" t="s">
        <v>54</v>
      </c>
      <c r="E12" s="63">
        <v>192</v>
      </c>
      <c r="F12" s="64" t="s">
        <v>55</v>
      </c>
      <c r="G12" s="67">
        <v>1999</v>
      </c>
      <c r="H12" s="34">
        <v>34</v>
      </c>
      <c r="I12" s="34">
        <v>228</v>
      </c>
      <c r="J12" s="34" t="s">
        <v>22</v>
      </c>
      <c r="K12" s="35" t="s">
        <v>11</v>
      </c>
      <c r="L12" s="34" t="s">
        <v>7</v>
      </c>
      <c r="M12" s="36">
        <v>227.4</v>
      </c>
      <c r="N12" s="36">
        <v>16.9</v>
      </c>
      <c r="O12" s="37">
        <v>15.3</v>
      </c>
      <c r="P12" s="37">
        <f t="shared" si="0"/>
        <v>32.2</v>
      </c>
      <c r="Q12" s="37">
        <f t="shared" si="1"/>
        <v>195.2</v>
      </c>
      <c r="R12" s="41"/>
      <c r="S12" s="39"/>
      <c r="T12" s="39"/>
      <c r="U12" s="39"/>
      <c r="V12" s="39"/>
      <c r="W12" s="39"/>
    </row>
    <row r="13" spans="1:23" s="40" customFormat="1" ht="33.75" customHeight="1">
      <c r="A13" s="49">
        <v>7</v>
      </c>
      <c r="B13" s="60" t="s">
        <v>17</v>
      </c>
      <c r="C13" s="66" t="s">
        <v>58</v>
      </c>
      <c r="D13" s="67" t="s">
        <v>59</v>
      </c>
      <c r="E13" s="63">
        <v>384</v>
      </c>
      <c r="F13" s="67" t="s">
        <v>55</v>
      </c>
      <c r="G13" s="65">
        <v>36428</v>
      </c>
      <c r="H13" s="34">
        <v>34</v>
      </c>
      <c r="I13" s="34">
        <v>267</v>
      </c>
      <c r="J13" s="34" t="s">
        <v>22</v>
      </c>
      <c r="K13" s="35" t="s">
        <v>11</v>
      </c>
      <c r="L13" s="34"/>
      <c r="M13" s="36">
        <v>351.3</v>
      </c>
      <c r="N13" s="36">
        <v>64.1</v>
      </c>
      <c r="O13" s="37"/>
      <c r="P13" s="37">
        <f t="shared" si="0"/>
        <v>64.1</v>
      </c>
      <c r="Q13" s="37">
        <f t="shared" si="1"/>
        <v>287.20000000000005</v>
      </c>
      <c r="R13" s="41"/>
      <c r="S13" s="39"/>
      <c r="T13" s="39"/>
      <c r="U13" s="39"/>
      <c r="V13" s="39"/>
      <c r="W13" s="39"/>
    </row>
    <row r="14" spans="1:23" s="43" customFormat="1" ht="33.75" customHeight="1">
      <c r="A14" s="49">
        <v>8</v>
      </c>
      <c r="B14" s="68" t="s">
        <v>16</v>
      </c>
      <c r="C14" s="44" t="s">
        <v>61</v>
      </c>
      <c r="D14" s="45" t="s">
        <v>60</v>
      </c>
      <c r="E14" s="46">
        <v>288</v>
      </c>
      <c r="F14" s="47" t="s">
        <v>62</v>
      </c>
      <c r="G14" s="48">
        <v>36428</v>
      </c>
      <c r="H14" s="41">
        <v>33</v>
      </c>
      <c r="I14" s="41">
        <v>286</v>
      </c>
      <c r="J14" s="41" t="s">
        <v>22</v>
      </c>
      <c r="K14" s="42" t="s">
        <v>11</v>
      </c>
      <c r="L14" s="41" t="s">
        <v>7</v>
      </c>
      <c r="M14" s="37">
        <v>274.2</v>
      </c>
      <c r="N14" s="37">
        <v>31.5</v>
      </c>
      <c r="O14" s="37">
        <v>33.2</v>
      </c>
      <c r="P14" s="37">
        <f t="shared" si="0"/>
        <v>64.7</v>
      </c>
      <c r="Q14" s="37">
        <f t="shared" si="1"/>
        <v>209.5</v>
      </c>
      <c r="R14" s="41"/>
      <c r="S14" s="39"/>
      <c r="T14" s="39"/>
      <c r="U14" s="39"/>
      <c r="V14" s="39"/>
      <c r="W14" s="39"/>
    </row>
    <row r="15" spans="1:23" s="43" customFormat="1" ht="48.75" customHeight="1">
      <c r="A15" s="49">
        <v>9</v>
      </c>
      <c r="B15" s="68" t="s">
        <v>15</v>
      </c>
      <c r="C15" s="44" t="s">
        <v>64</v>
      </c>
      <c r="D15" s="45" t="s">
        <v>63</v>
      </c>
      <c r="E15" s="46">
        <v>216</v>
      </c>
      <c r="F15" s="47" t="s">
        <v>62</v>
      </c>
      <c r="G15" s="48">
        <v>36428</v>
      </c>
      <c r="H15" s="41">
        <v>33</v>
      </c>
      <c r="I15" s="41">
        <v>295</v>
      </c>
      <c r="J15" s="41" t="s">
        <v>22</v>
      </c>
      <c r="K15" s="42" t="s">
        <v>11</v>
      </c>
      <c r="L15" s="41"/>
      <c r="M15" s="37">
        <v>238.3</v>
      </c>
      <c r="N15" s="37">
        <v>12.7</v>
      </c>
      <c r="O15" s="37"/>
      <c r="P15" s="37">
        <f t="shared" si="0"/>
        <v>12.7</v>
      </c>
      <c r="Q15" s="37">
        <f t="shared" si="1"/>
        <v>225.60000000000002</v>
      </c>
      <c r="R15" s="41"/>
      <c r="S15" s="39"/>
      <c r="T15" s="39"/>
      <c r="U15" s="39"/>
      <c r="V15" s="39"/>
      <c r="W15" s="39"/>
    </row>
    <row r="16" spans="1:23" s="43" customFormat="1" ht="21" customHeight="1">
      <c r="A16" s="118">
        <v>10</v>
      </c>
      <c r="B16" s="118" t="s">
        <v>25</v>
      </c>
      <c r="C16" s="44"/>
      <c r="D16" s="45"/>
      <c r="E16" s="46"/>
      <c r="F16" s="47"/>
      <c r="G16" s="48"/>
      <c r="H16" s="41">
        <v>33</v>
      </c>
      <c r="I16" s="41">
        <v>269</v>
      </c>
      <c r="J16" s="41" t="s">
        <v>22</v>
      </c>
      <c r="K16" s="42" t="s">
        <v>11</v>
      </c>
      <c r="L16" s="41"/>
      <c r="M16" s="37">
        <v>27.2</v>
      </c>
      <c r="N16" s="37">
        <v>0.5</v>
      </c>
      <c r="O16" s="37"/>
      <c r="P16" s="37">
        <f t="shared" si="0"/>
        <v>0.5</v>
      </c>
      <c r="Q16" s="37">
        <f t="shared" si="1"/>
        <v>26.7</v>
      </c>
      <c r="R16" s="41"/>
      <c r="S16" s="39"/>
      <c r="T16" s="39"/>
      <c r="U16" s="39"/>
      <c r="V16" s="39"/>
      <c r="W16" s="39"/>
    </row>
    <row r="17" spans="1:23" s="43" customFormat="1" ht="21" customHeight="1">
      <c r="A17" s="118"/>
      <c r="B17" s="118"/>
      <c r="C17" s="44"/>
      <c r="D17" s="45"/>
      <c r="E17" s="46"/>
      <c r="F17" s="47"/>
      <c r="G17" s="48"/>
      <c r="H17" s="41">
        <v>33</v>
      </c>
      <c r="I17" s="41">
        <v>246</v>
      </c>
      <c r="J17" s="41" t="s">
        <v>22</v>
      </c>
      <c r="K17" s="42" t="s">
        <v>12</v>
      </c>
      <c r="L17" s="41"/>
      <c r="M17" s="37">
        <v>9731.4</v>
      </c>
      <c r="N17" s="37">
        <v>19</v>
      </c>
      <c r="O17" s="37"/>
      <c r="P17" s="37">
        <f t="shared" si="0"/>
        <v>19</v>
      </c>
      <c r="Q17" s="37">
        <f t="shared" si="1"/>
        <v>9712.4</v>
      </c>
      <c r="R17" s="41"/>
      <c r="S17" s="39"/>
      <c r="T17" s="39"/>
      <c r="U17" s="39"/>
      <c r="V17" s="39"/>
      <c r="W17" s="39"/>
    </row>
    <row r="18" spans="1:23" s="43" customFormat="1" ht="21" customHeight="1">
      <c r="A18" s="118"/>
      <c r="B18" s="118"/>
      <c r="C18" s="44"/>
      <c r="D18" s="45"/>
      <c r="E18" s="46"/>
      <c r="F18" s="47"/>
      <c r="G18" s="48"/>
      <c r="H18" s="41">
        <v>33</v>
      </c>
      <c r="I18" s="41">
        <v>301</v>
      </c>
      <c r="J18" s="41" t="s">
        <v>22</v>
      </c>
      <c r="K18" s="42" t="s">
        <v>13</v>
      </c>
      <c r="L18" s="41"/>
      <c r="M18" s="37">
        <v>405.4</v>
      </c>
      <c r="N18" s="37">
        <v>23.4</v>
      </c>
      <c r="O18" s="37"/>
      <c r="P18" s="37">
        <f t="shared" si="0"/>
        <v>23.4</v>
      </c>
      <c r="Q18" s="37">
        <f t="shared" si="1"/>
        <v>382</v>
      </c>
      <c r="R18" s="41"/>
      <c r="S18" s="39"/>
      <c r="T18" s="39"/>
      <c r="U18" s="39"/>
      <c r="V18" s="39"/>
      <c r="W18" s="39"/>
    </row>
    <row r="19" spans="1:23" s="43" customFormat="1" ht="33.75" customHeight="1">
      <c r="A19" s="118" t="s">
        <v>8</v>
      </c>
      <c r="B19" s="118"/>
      <c r="C19" s="44"/>
      <c r="D19" s="45"/>
      <c r="E19" s="46"/>
      <c r="F19" s="47"/>
      <c r="G19" s="48"/>
      <c r="H19" s="49"/>
      <c r="I19" s="49"/>
      <c r="J19" s="49"/>
      <c r="K19" s="50" t="s">
        <v>43</v>
      </c>
      <c r="L19" s="49"/>
      <c r="M19" s="51">
        <f>SUM(M7:M18)</f>
        <v>12251.9</v>
      </c>
      <c r="N19" s="51">
        <f>SUM(N7:N18)</f>
        <v>999.9</v>
      </c>
      <c r="O19" s="51">
        <f>SUM(O7:O18)</f>
        <v>213.39999999999998</v>
      </c>
      <c r="P19" s="51">
        <f>SUM(P7:P18)</f>
        <v>1213.3000000000002</v>
      </c>
      <c r="Q19" s="51">
        <f>SUM(Q7:Q18)</f>
        <v>11038.6</v>
      </c>
      <c r="R19" s="52"/>
      <c r="S19" s="53"/>
      <c r="T19" s="39"/>
      <c r="U19" s="54"/>
      <c r="V19" s="39"/>
      <c r="W19" s="53"/>
    </row>
    <row r="20" spans="1:18" s="26" customFormat="1" ht="16.5">
      <c r="A20" s="24"/>
      <c r="B20" s="24"/>
      <c r="C20" s="29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5"/>
      <c r="O20" s="25"/>
      <c r="P20" s="25"/>
      <c r="Q20" s="25"/>
      <c r="R20" s="25"/>
    </row>
    <row r="21" spans="1:18" s="14" customFormat="1" ht="16.5">
      <c r="A21" s="16"/>
      <c r="B21" s="25"/>
      <c r="C21" s="19"/>
      <c r="D21" s="10"/>
      <c r="E21" s="10"/>
      <c r="F21" s="10"/>
      <c r="G21" s="10"/>
      <c r="H21" s="15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4" customFormat="1" ht="16.5">
      <c r="A22" s="16"/>
      <c r="B22" s="25" t="s">
        <v>14</v>
      </c>
      <c r="C22" s="1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3" s="14" customFormat="1" ht="16.5">
      <c r="A23" s="17"/>
      <c r="B23" s="26"/>
      <c r="C23" s="20"/>
    </row>
    <row r="24" spans="1:3" s="14" customFormat="1" ht="16.5">
      <c r="A24" s="17"/>
      <c r="B24" s="26"/>
      <c r="C24" s="20"/>
    </row>
    <row r="25" spans="1:8" s="14" customFormat="1" ht="16.5">
      <c r="A25" s="17"/>
      <c r="B25" s="26"/>
      <c r="C25" s="20"/>
      <c r="H25" s="14" t="s">
        <v>14</v>
      </c>
    </row>
    <row r="26" spans="1:7" s="14" customFormat="1" ht="16.5">
      <c r="A26" s="17"/>
      <c r="B26" s="26"/>
      <c r="C26" s="21"/>
      <c r="D26" s="18"/>
      <c r="E26" s="18"/>
      <c r="F26" s="18"/>
      <c r="G26" s="18"/>
    </row>
    <row r="27" spans="1:7" s="14" customFormat="1" ht="16.5">
      <c r="A27" s="17"/>
      <c r="B27" s="26"/>
      <c r="C27" s="21"/>
      <c r="D27" s="18"/>
      <c r="E27" s="18"/>
      <c r="F27" s="18"/>
      <c r="G27" s="18"/>
    </row>
    <row r="28" spans="1:7" s="14" customFormat="1" ht="16.5">
      <c r="A28" s="17"/>
      <c r="B28" s="26"/>
      <c r="C28" s="21"/>
      <c r="D28" s="18"/>
      <c r="E28" s="18"/>
      <c r="F28" s="18"/>
      <c r="G28" s="18"/>
    </row>
    <row r="29" spans="1:7" s="14" customFormat="1" ht="16.5">
      <c r="A29" s="17"/>
      <c r="B29" s="26"/>
      <c r="C29" s="21"/>
      <c r="D29" s="18"/>
      <c r="E29" s="18"/>
      <c r="F29" s="18"/>
      <c r="G29" s="18"/>
    </row>
    <row r="30" spans="1:7" s="14" customFormat="1" ht="16.5">
      <c r="A30" s="17"/>
      <c r="B30" s="26"/>
      <c r="C30" s="21"/>
      <c r="D30" s="18"/>
      <c r="E30" s="18"/>
      <c r="F30" s="18"/>
      <c r="G30" s="18"/>
    </row>
    <row r="31" spans="1:7" s="14" customFormat="1" ht="16.5">
      <c r="A31" s="17"/>
      <c r="B31" s="26"/>
      <c r="C31" s="21"/>
      <c r="D31" s="18"/>
      <c r="E31" s="18"/>
      <c r="F31" s="18"/>
      <c r="G31" s="18"/>
    </row>
    <row r="32" spans="1:7" s="14" customFormat="1" ht="16.5">
      <c r="A32" s="17"/>
      <c r="B32" s="26"/>
      <c r="C32" s="21"/>
      <c r="D32" s="18"/>
      <c r="E32" s="18"/>
      <c r="F32" s="18"/>
      <c r="G32" s="18"/>
    </row>
    <row r="33" spans="1:7" s="14" customFormat="1" ht="16.5">
      <c r="A33" s="17"/>
      <c r="B33" s="26"/>
      <c r="C33" s="21"/>
      <c r="D33" s="18"/>
      <c r="E33" s="18"/>
      <c r="F33" s="18"/>
      <c r="G33" s="18"/>
    </row>
    <row r="34" spans="1:7" s="14" customFormat="1" ht="16.5">
      <c r="A34" s="17"/>
      <c r="B34" s="26"/>
      <c r="C34" s="21"/>
      <c r="D34" s="18"/>
      <c r="E34" s="18"/>
      <c r="F34" s="18"/>
      <c r="G34" s="18"/>
    </row>
    <row r="35" spans="1:7" s="14" customFormat="1" ht="16.5">
      <c r="A35" s="17"/>
      <c r="B35" s="26"/>
      <c r="C35" s="21"/>
      <c r="D35" s="18"/>
      <c r="E35" s="18"/>
      <c r="F35" s="18"/>
      <c r="G35" s="18"/>
    </row>
    <row r="36" spans="1:7" s="14" customFormat="1" ht="16.5">
      <c r="A36" s="17"/>
      <c r="B36" s="26"/>
      <c r="C36" s="21"/>
      <c r="D36" s="18"/>
      <c r="E36" s="18"/>
      <c r="F36" s="18"/>
      <c r="G36" s="18"/>
    </row>
    <row r="37" spans="1:7" s="14" customFormat="1" ht="16.5">
      <c r="A37" s="17"/>
      <c r="B37" s="26"/>
      <c r="C37" s="21"/>
      <c r="D37" s="18"/>
      <c r="E37" s="18"/>
      <c r="F37" s="18"/>
      <c r="G37" s="18"/>
    </row>
    <row r="38" spans="1:7" s="14" customFormat="1" ht="16.5">
      <c r="A38" s="17"/>
      <c r="B38" s="26"/>
      <c r="C38" s="21"/>
      <c r="D38" s="18"/>
      <c r="E38" s="18"/>
      <c r="F38" s="18"/>
      <c r="G38" s="18"/>
    </row>
    <row r="39" spans="1:7" s="14" customFormat="1" ht="16.5">
      <c r="A39" s="17"/>
      <c r="B39" s="26"/>
      <c r="C39" s="21"/>
      <c r="D39" s="18"/>
      <c r="E39" s="18"/>
      <c r="F39" s="18"/>
      <c r="G39" s="18"/>
    </row>
    <row r="40" spans="1:7" s="14" customFormat="1" ht="16.5">
      <c r="A40" s="17"/>
      <c r="B40" s="26"/>
      <c r="C40" s="21"/>
      <c r="D40" s="18"/>
      <c r="E40" s="18"/>
      <c r="F40" s="18"/>
      <c r="G40" s="18"/>
    </row>
    <row r="41" spans="1:7" s="14" customFormat="1" ht="16.5">
      <c r="A41" s="17"/>
      <c r="B41" s="26"/>
      <c r="C41" s="21"/>
      <c r="D41" s="18"/>
      <c r="E41" s="18"/>
      <c r="F41" s="18"/>
      <c r="G41" s="18"/>
    </row>
    <row r="42" spans="1:7" s="14" customFormat="1" ht="16.5">
      <c r="A42" s="17"/>
      <c r="B42" s="26"/>
      <c r="C42" s="21"/>
      <c r="D42" s="18"/>
      <c r="E42" s="18"/>
      <c r="F42" s="18"/>
      <c r="G42" s="18"/>
    </row>
    <row r="43" spans="1:7" s="14" customFormat="1" ht="16.5">
      <c r="A43" s="17"/>
      <c r="B43" s="26"/>
      <c r="C43" s="21"/>
      <c r="D43" s="18"/>
      <c r="E43" s="18"/>
      <c r="F43" s="18"/>
      <c r="G43" s="18"/>
    </row>
    <row r="44" spans="1:7" s="14" customFormat="1" ht="16.5">
      <c r="A44" s="17"/>
      <c r="B44" s="26"/>
      <c r="C44" s="21"/>
      <c r="D44" s="18"/>
      <c r="E44" s="18"/>
      <c r="F44" s="18"/>
      <c r="G44" s="18"/>
    </row>
    <row r="45" spans="1:7" s="14" customFormat="1" ht="16.5">
      <c r="A45" s="17"/>
      <c r="B45" s="26"/>
      <c r="C45" s="21"/>
      <c r="D45" s="18"/>
      <c r="E45" s="18"/>
      <c r="F45" s="18"/>
      <c r="G45" s="18"/>
    </row>
    <row r="46" spans="1:7" s="14" customFormat="1" ht="16.5">
      <c r="A46" s="17"/>
      <c r="B46" s="26"/>
      <c r="C46" s="21"/>
      <c r="D46" s="18"/>
      <c r="E46" s="18"/>
      <c r="F46" s="18"/>
      <c r="G46" s="18"/>
    </row>
    <row r="47" spans="1:7" s="1" customFormat="1" ht="12.75">
      <c r="A47" s="4"/>
      <c r="B47" s="27"/>
      <c r="C47" s="22"/>
      <c r="D47" s="6"/>
      <c r="E47" s="6"/>
      <c r="F47" s="6"/>
      <c r="G47" s="6"/>
    </row>
    <row r="48" spans="1:7" s="1" customFormat="1" ht="12.75">
      <c r="A48" s="4"/>
      <c r="B48" s="27"/>
      <c r="C48" s="22"/>
      <c r="D48" s="6"/>
      <c r="E48" s="6"/>
      <c r="F48" s="6"/>
      <c r="G48" s="6"/>
    </row>
    <row r="49" spans="1:7" s="1" customFormat="1" ht="12.75">
      <c r="A49" s="4"/>
      <c r="B49" s="27"/>
      <c r="C49" s="22"/>
      <c r="D49" s="6"/>
      <c r="E49" s="6"/>
      <c r="F49" s="6"/>
      <c r="G49" s="6"/>
    </row>
    <row r="50" spans="1:7" s="1" customFormat="1" ht="12.75">
      <c r="A50" s="4"/>
      <c r="B50" s="27"/>
      <c r="C50" s="22"/>
      <c r="D50" s="6"/>
      <c r="E50" s="6"/>
      <c r="F50" s="6"/>
      <c r="G50" s="6"/>
    </row>
  </sheetData>
  <sheetProtection/>
  <mergeCells count="23">
    <mergeCell ref="M6:O6"/>
    <mergeCell ref="A2:R2"/>
    <mergeCell ref="M3:Q3"/>
    <mergeCell ref="R3:R5"/>
    <mergeCell ref="M4:M5"/>
    <mergeCell ref="N4:O4"/>
    <mergeCell ref="P4:P5"/>
    <mergeCell ref="D3:D5"/>
    <mergeCell ref="B3:B5"/>
    <mergeCell ref="J3:J5"/>
    <mergeCell ref="A16:A18"/>
    <mergeCell ref="B16:B18"/>
    <mergeCell ref="A19:B19"/>
    <mergeCell ref="E3:E5"/>
    <mergeCell ref="F3:F5"/>
    <mergeCell ref="G3:G5"/>
    <mergeCell ref="Q4:Q5"/>
    <mergeCell ref="L3:L5"/>
    <mergeCell ref="A3:A5"/>
    <mergeCell ref="H3:H5"/>
    <mergeCell ref="K3:K5"/>
    <mergeCell ref="I3:I5"/>
    <mergeCell ref="C3:C5"/>
  </mergeCells>
  <printOptions/>
  <pageMargins left="0" right="0" top="0.1968503937007874" bottom="0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1:IV144"/>
    </sheetView>
  </sheetViews>
  <sheetFormatPr defaultColWidth="9.140625" defaultRowHeight="12.75"/>
  <cols>
    <col min="1" max="1" width="5.57421875" style="0" customWidth="1"/>
    <col min="2" max="2" width="24.7109375" style="0" customWidth="1"/>
    <col min="4" max="4" width="11.421875" style="0" customWidth="1"/>
    <col min="7" max="7" width="12.8515625" style="0" customWidth="1"/>
    <col min="8" max="8" width="12.421875" style="0" customWidth="1"/>
  </cols>
  <sheetData/>
  <sheetProtection/>
  <printOptions/>
  <pageMargins left="0" right="0" top="0.1968503937007874" bottom="0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KTC_Computer</dc:creator>
  <cp:keywords/>
  <dc:description/>
  <cp:lastModifiedBy>Admin</cp:lastModifiedBy>
  <cp:lastPrinted>2024-06-10T07:02:10Z</cp:lastPrinted>
  <dcterms:created xsi:type="dcterms:W3CDTF">1996-10-14T23:33:28Z</dcterms:created>
  <dcterms:modified xsi:type="dcterms:W3CDTF">2024-06-11T06:26:33Z</dcterms:modified>
  <cp:category/>
  <cp:version/>
  <cp:contentType/>
  <cp:contentStatus/>
</cp:coreProperties>
</file>