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/>
  <bookViews>
    <workbookView xWindow="-105" yWindow="-105" windowWidth="20640" windowHeight="11760"/>
  </bookViews>
  <sheets>
    <sheet name="Phu luc" sheetId="1" r:id="rId1"/>
  </sheets>
  <definedNames>
    <definedName name="_xlnm.Print_Titles" localSheetId="0">'Phu luc'!$A:$J,'Phu luc'!$4:$5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6" i="1" l="1"/>
  <c r="H19" i="1"/>
  <c r="H55" i="1" l="1"/>
  <c r="H72" i="1"/>
  <c r="H28" i="1" l="1"/>
  <c r="H20" i="1" l="1"/>
  <c r="H21" i="1"/>
  <c r="H22" i="1"/>
  <c r="H27" i="1"/>
  <c r="H29" i="1"/>
  <c r="H30" i="1"/>
  <c r="H31" i="1"/>
  <c r="H33" i="1"/>
  <c r="H34" i="1"/>
  <c r="H35" i="1"/>
  <c r="H36" i="1"/>
  <c r="H39" i="1"/>
  <c r="H44" i="1"/>
  <c r="H47" i="1"/>
  <c r="H51" i="1"/>
  <c r="H53" i="1"/>
  <c r="H54" i="1"/>
  <c r="H57" i="1"/>
  <c r="H63" i="1"/>
  <c r="H64" i="1"/>
  <c r="H68" i="1"/>
  <c r="H69" i="1"/>
  <c r="H71" i="1"/>
  <c r="H73" i="1"/>
  <c r="C31" i="1" l="1"/>
  <c r="C32" i="1"/>
</calcChain>
</file>

<file path=xl/sharedStrings.xml><?xml version="1.0" encoding="utf-8"?>
<sst xmlns="http://schemas.openxmlformats.org/spreadsheetml/2006/main" count="114" uniqueCount="100">
  <si>
    <t>TT</t>
  </si>
  <si>
    <t>Lĩnh vực</t>
  </si>
  <si>
    <t>Ghi chú</t>
  </si>
  <si>
    <t>NÔNG NGHIỆP</t>
  </si>
  <si>
    <t>Chăn nuôi gia súc, gia cầm</t>
  </si>
  <si>
    <t>Nuôi trồng thuỷ sản</t>
  </si>
  <si>
    <t>Trồng cây lâu năm</t>
  </si>
  <si>
    <t>Lĩnh vực nông nghiệp khác</t>
  </si>
  <si>
    <t>CÔNG NGHIỆP</t>
  </si>
  <si>
    <t>I</t>
  </si>
  <si>
    <t>Công nghiệp chế biến, chế tạo</t>
  </si>
  <si>
    <t>Sản xuất, chế biến thực phẩm</t>
  </si>
  <si>
    <t>Sản xuất đồ uống</t>
  </si>
  <si>
    <t>Sản xuất sản phẩm thuốc lá</t>
  </si>
  <si>
    <t>May mặc, dệt</t>
  </si>
  <si>
    <t>Sản xuất sản phẩm từ gỗ, tre, nứa (trừ giường, tủ, bàn, ghế); sản xuất sản phẩm từ rơm, rạ và vật liệu tết bện</t>
  </si>
  <si>
    <t>Sản xuất giấy và sản phẩm từ giấy</t>
  </si>
  <si>
    <t>In, sao chép bản ghi các loại</t>
  </si>
  <si>
    <t>Sản xuất hoá chất và sản phẩm hoá chất</t>
  </si>
  <si>
    <t>Sản xuất thuốc, hoá dược và dược liệu</t>
  </si>
  <si>
    <t xml:space="preserve">Sản xuất kim loại </t>
  </si>
  <si>
    <t>Sản xuất sản phẩm từ kim loại đúc sẵn (trừ máy móc, thiết bị)</t>
  </si>
  <si>
    <t>Sản xuất sản phẩm điện tử, máy vi tính và sản phẩm quang học; sản xuất thiết bị điện, máy chuyên dụng, xe có động cơ và phương tiện vận tải</t>
  </si>
  <si>
    <t>Công nghiệp chế biến, chế tạo khác</t>
  </si>
  <si>
    <t>II</t>
  </si>
  <si>
    <t>Chế biến khoáng sản</t>
  </si>
  <si>
    <t>Chỉ tính diện tích xây dựng nhà máy</t>
  </si>
  <si>
    <t>III</t>
  </si>
  <si>
    <t>Công trình xây dựng chuyên dụng</t>
  </si>
  <si>
    <t>Nhà máy sản xuất xi măng</t>
  </si>
  <si>
    <t>Nhà máy sản xuất gạch ốp lát Ceramic, Granit</t>
  </si>
  <si>
    <t>Nhà máy sản xuất gạch, ngói đất sét nung</t>
  </si>
  <si>
    <t>Nhà máy sản xuất sứ vệ sinh</t>
  </si>
  <si>
    <t>Nhà máy sản xuất kính xây dựng</t>
  </si>
  <si>
    <t>Nhà máy cấu kiện bê tông đúc sẵn và trạm trộn bê tông</t>
  </si>
  <si>
    <t>DỊCH VỤ</t>
  </si>
  <si>
    <t>Thương mại, vận tải</t>
  </si>
  <si>
    <t>Trung tâm thương mại</t>
  </si>
  <si>
    <t>Kinh doanh xăng dầu</t>
  </si>
  <si>
    <t>Đầu tư xây dựng chợ</t>
  </si>
  <si>
    <t>Dịch vụ du lịch</t>
  </si>
  <si>
    <t>Du lịch sinh thái</t>
  </si>
  <si>
    <t>Chỉ tính phần diện tích đất, mặt nước thuê</t>
  </si>
  <si>
    <t xml:space="preserve">Khách sạn </t>
  </si>
  <si>
    <t>Giáo dục và đào tạo</t>
  </si>
  <si>
    <t>Giáo dục mầm non</t>
  </si>
  <si>
    <t>Giáo dục tiểu học, trung học</t>
  </si>
  <si>
    <t>Đào tạo cao đẳng, đại học và sau đại học</t>
  </si>
  <si>
    <t>Trung tâm đào tạo, dạy nghề</t>
  </si>
  <si>
    <t>Y tế</t>
  </si>
  <si>
    <t>Dịch vụ khác</t>
  </si>
  <si>
    <t xml:space="preserve">Dịch vụ thể thao </t>
  </si>
  <si>
    <t>Trồng cây hằng năm</t>
  </si>
  <si>
    <t>Bổ sung mới</t>
  </si>
  <si>
    <t xml:space="preserve">Bệnh viện </t>
  </si>
  <si>
    <t>Phòng khám</t>
  </si>
  <si>
    <t>Suất đầu tư tối thiểu chung (tỷ đồng/ha)</t>
  </si>
  <si>
    <t>Sản xuất sản phẩm từ gỗ</t>
  </si>
  <si>
    <t>Sân golf</t>
  </si>
  <si>
    <t>55,46 triệu đồng/học sinh</t>
  </si>
  <si>
    <t>40,18 triệu đồng/học sinh</t>
  </si>
  <si>
    <t>152,38 triệu đồng/học sinh</t>
  </si>
  <si>
    <t>1.510 triệu đồng/giường bệnh</t>
  </si>
  <si>
    <t>680,6 triệu đồng/giường (4 sao)</t>
  </si>
  <si>
    <t>Bổ sung  mới</t>
  </si>
  <si>
    <t>150.220 đồng/m2 sản phẩm</t>
  </si>
  <si>
    <t>1.440 triệu đồng/ 1 triệu viên sp</t>
  </si>
  <si>
    <t>620.000 đồng/sản phẩm</t>
  </si>
  <si>
    <t>94.140 đồng/ m2 sản phẩm</t>
  </si>
  <si>
    <t>3,14 triệu đồng/m3 san phẩm</t>
  </si>
  <si>
    <t>1,47 triệu đồng/tấn sản phẩm</t>
  </si>
  <si>
    <t>3,7 triệu đồng/tấn sản phẩm</t>
  </si>
  <si>
    <t>Đề nghị bỏ</t>
  </si>
  <si>
    <t>Suất vốn đầu tư theo quy định của Bộ Xây dựng</t>
  </si>
  <si>
    <t>Khu thương mại, cửa hàng kinh doanh bán lẻ tổng hợp</t>
  </si>
  <si>
    <t>14.850 đồng/1 lít sản phẩm</t>
  </si>
  <si>
    <t>36.820 đồng/1 sản phẩm</t>
  </si>
  <si>
    <t>Phụ lục: SUẤT ĐẦU TƯ TỐI THIỂU CHUNG</t>
  </si>
  <si>
    <t>(Kèm theo Quyết định số ………../2022/QĐ-UBND ngày ………/……/2022 của UBND tỉnh Bắc Giang)</t>
  </si>
  <si>
    <t xml:space="preserve">Dệt </t>
  </si>
  <si>
    <t>Lĩnh vực khác</t>
  </si>
  <si>
    <t>Suất đầu tư BQ các dự án trong/ngoài KCN giai đoạn 2017-2021</t>
  </si>
  <si>
    <t>A- SUẤT ĐẦU TƯ TỐI THIỂU CHUNG TRONG CÁC KHU CÔNG NGHIỆP</t>
  </si>
  <si>
    <t>B- SUẤT ĐẦU TƯ TỐI THIỂU CHUNG NGOÀI CÁC KHU CÔNG NGHIỆP</t>
  </si>
  <si>
    <t>II.1</t>
  </si>
  <si>
    <t>II.2</t>
  </si>
  <si>
    <t>II.3</t>
  </si>
  <si>
    <t>III.1</t>
  </si>
  <si>
    <t>III.2</t>
  </si>
  <si>
    <t>III.3</t>
  </si>
  <si>
    <t>III.4</t>
  </si>
  <si>
    <t>III.5</t>
  </si>
  <si>
    <t>-</t>
  </si>
  <si>
    <t>Gia công linh kiện điện tử</t>
  </si>
  <si>
    <t>Dịch vụ logistic</t>
  </si>
  <si>
    <t>Bãi trung chuyển vật liệu xây dựng, kho bãi</t>
  </si>
  <si>
    <t xml:space="preserve"> - Khách sạn 5 sao</t>
  </si>
  <si>
    <t xml:space="preserve"> - Khách sạn 4 sao</t>
  </si>
  <si>
    <t xml:space="preserve"> - Khách sạn 3 sao</t>
  </si>
  <si>
    <t>Suất đầu tư tối thiểu chung theo QĐ 244 ngày 29/4/2016 của UBND tỉnh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</si>
</sst>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[Red]#,##0.00"/>
    <numFmt numFmtId="165" formatCode="#,##0.0;[Red]#,##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i/>
      <sz val="13"/>
      <color theme="1"/>
      <name val="Times New Roman"/>
      <family val="1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75"/>
  <sheetViews>
    <sheetView tabSelected="1" workbookViewId="0">
      <selection activeCell="J8" sqref="J8"/>
    </sheetView>
  </sheetViews>
  <sheetFormatPr defaultColWidth="8.85546875" defaultRowHeight="15" x14ac:dyDescent="0.25"/>
  <cols>
    <col min="1" max="1" width="4.85546875" style="1" customWidth="1"/>
    <col min="2" max="2" width="71.5703125" style="1" customWidth="1"/>
    <col min="3" max="3" width="11.42578125" style="1" customWidth="1"/>
    <col min="4" max="4" width="17.85546875" style="1" customWidth="1"/>
    <col min="5" max="5" width="13.42578125" style="1" hidden="1" customWidth="1"/>
    <col min="6" max="6" width="15.42578125" style="1" hidden="1" customWidth="1"/>
    <col min="7" max="7" width="18.5703125" style="1" hidden="1" customWidth="1"/>
    <col min="8" max="8" width="15.85546875" style="1" customWidth="1"/>
    <col min="9" max="9" width="18.42578125" style="1" hidden="1" customWidth="1"/>
    <col min="10" max="10" width="17.42578125" style="5" customWidth="1"/>
    <col min="11" max="16384" width="8.85546875" style="1"/>
  </cols>
  <sheetData>
    <row r="1" spans="1:10" ht="18.75" x14ac:dyDescent="0.3">
      <c r="A1" s="30" t="s">
        <v>77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16.5" x14ac:dyDescent="0.25">
      <c r="A2" s="36" t="s">
        <v>78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x14ac:dyDescent="0.25">
      <c r="H3" s="10"/>
    </row>
    <row r="4" spans="1:10" ht="50.45" customHeight="1" x14ac:dyDescent="0.25">
      <c r="A4" s="37" t="s">
        <v>0</v>
      </c>
      <c r="B4" s="37" t="s">
        <v>1</v>
      </c>
      <c r="C4" s="33" t="s">
        <v>56</v>
      </c>
      <c r="D4" s="33" t="s">
        <v>99</v>
      </c>
      <c r="E4" s="38" t="s">
        <v>81</v>
      </c>
      <c r="F4" s="39"/>
      <c r="G4" s="39"/>
      <c r="H4" s="40"/>
      <c r="I4" s="31" t="s">
        <v>73</v>
      </c>
      <c r="J4" s="35" t="s">
        <v>2</v>
      </c>
    </row>
    <row r="5" spans="1:10" ht="33" customHeight="1" x14ac:dyDescent="0.25">
      <c r="A5" s="37"/>
      <c r="B5" s="37"/>
      <c r="C5" s="34"/>
      <c r="D5" s="34"/>
      <c r="E5" s="41"/>
      <c r="F5" s="42"/>
      <c r="G5" s="42"/>
      <c r="H5" s="43"/>
      <c r="I5" s="32"/>
      <c r="J5" s="35"/>
    </row>
    <row r="6" spans="1:10" ht="24.75" customHeight="1" x14ac:dyDescent="0.25">
      <c r="A6" s="25" t="s">
        <v>82</v>
      </c>
      <c r="B6" s="26"/>
      <c r="C6" s="26"/>
      <c r="D6" s="26"/>
      <c r="E6" s="26"/>
      <c r="F6" s="26"/>
      <c r="G6" s="26"/>
      <c r="H6" s="26"/>
      <c r="I6" s="26"/>
      <c r="J6" s="27"/>
    </row>
    <row r="7" spans="1:10" ht="18.75" customHeight="1" x14ac:dyDescent="0.25">
      <c r="A7" s="16">
        <v>1</v>
      </c>
      <c r="B7" s="17" t="s">
        <v>57</v>
      </c>
      <c r="C7" s="28">
        <v>110</v>
      </c>
      <c r="D7" s="18"/>
      <c r="E7" s="6"/>
      <c r="F7" s="7"/>
      <c r="G7" s="7"/>
      <c r="H7" s="8"/>
      <c r="I7" s="9"/>
      <c r="J7" s="19"/>
    </row>
    <row r="8" spans="1:10" ht="18.75" customHeight="1" x14ac:dyDescent="0.25">
      <c r="A8" s="16">
        <v>2</v>
      </c>
      <c r="B8" s="17" t="s">
        <v>16</v>
      </c>
      <c r="C8" s="29"/>
      <c r="D8" s="18"/>
      <c r="E8" s="6"/>
      <c r="F8" s="7"/>
      <c r="G8" s="7"/>
      <c r="H8" s="8"/>
      <c r="I8" s="9"/>
      <c r="J8" s="19"/>
    </row>
    <row r="9" spans="1:10" ht="18.75" customHeight="1" x14ac:dyDescent="0.25">
      <c r="A9" s="16">
        <v>3</v>
      </c>
      <c r="B9" s="17" t="s">
        <v>17</v>
      </c>
      <c r="C9" s="29"/>
      <c r="D9" s="18"/>
      <c r="E9" s="6"/>
      <c r="F9" s="7"/>
      <c r="G9" s="7"/>
      <c r="H9" s="8"/>
      <c r="I9" s="9"/>
      <c r="J9" s="19"/>
    </row>
    <row r="10" spans="1:10" ht="18.75" customHeight="1" x14ac:dyDescent="0.25">
      <c r="A10" s="16">
        <v>4</v>
      </c>
      <c r="B10" s="17" t="s">
        <v>18</v>
      </c>
      <c r="C10" s="29"/>
      <c r="D10" s="18"/>
      <c r="E10" s="6"/>
      <c r="F10" s="7"/>
      <c r="G10" s="7"/>
      <c r="H10" s="8"/>
      <c r="I10" s="9"/>
      <c r="J10" s="19"/>
    </row>
    <row r="11" spans="1:10" ht="18.75" customHeight="1" x14ac:dyDescent="0.25">
      <c r="A11" s="16">
        <v>5</v>
      </c>
      <c r="B11" s="17" t="s">
        <v>19</v>
      </c>
      <c r="C11" s="29"/>
      <c r="D11" s="18"/>
      <c r="E11" s="6"/>
      <c r="F11" s="7"/>
      <c r="G11" s="7"/>
      <c r="H11" s="8"/>
      <c r="I11" s="9"/>
      <c r="J11" s="19"/>
    </row>
    <row r="12" spans="1:10" ht="18.75" customHeight="1" x14ac:dyDescent="0.25">
      <c r="A12" s="16">
        <v>6</v>
      </c>
      <c r="B12" s="17" t="s">
        <v>20</v>
      </c>
      <c r="C12" s="29"/>
      <c r="D12" s="18"/>
      <c r="E12" s="6"/>
      <c r="F12" s="7"/>
      <c r="G12" s="7"/>
      <c r="H12" s="8"/>
      <c r="I12" s="9"/>
      <c r="J12" s="19"/>
    </row>
    <row r="13" spans="1:10" ht="18.75" customHeight="1" x14ac:dyDescent="0.25">
      <c r="A13" s="16">
        <v>7</v>
      </c>
      <c r="B13" s="17" t="s">
        <v>21</v>
      </c>
      <c r="C13" s="29"/>
      <c r="D13" s="18"/>
      <c r="E13" s="6"/>
      <c r="F13" s="7"/>
      <c r="G13" s="7"/>
      <c r="H13" s="8"/>
      <c r="I13" s="9"/>
      <c r="J13" s="19"/>
    </row>
    <row r="14" spans="1:10" ht="16.5" customHeight="1" x14ac:dyDescent="0.25">
      <c r="A14" s="16">
        <v>8</v>
      </c>
      <c r="B14" s="17" t="s">
        <v>79</v>
      </c>
      <c r="C14" s="16">
        <v>120</v>
      </c>
      <c r="D14" s="20"/>
      <c r="E14" s="11"/>
      <c r="F14" s="12"/>
      <c r="G14" s="12"/>
      <c r="H14" s="13">
        <v>108.6</v>
      </c>
      <c r="I14" s="14"/>
      <c r="J14" s="3"/>
    </row>
    <row r="15" spans="1:10" ht="49.5" x14ac:dyDescent="0.25">
      <c r="A15" s="16">
        <v>9</v>
      </c>
      <c r="B15" s="17" t="s">
        <v>22</v>
      </c>
      <c r="C15" s="20">
        <v>150</v>
      </c>
      <c r="D15" s="20"/>
      <c r="E15" s="11"/>
      <c r="F15" s="12"/>
      <c r="G15" s="12"/>
      <c r="H15" s="13">
        <v>181.8</v>
      </c>
      <c r="I15" s="14"/>
      <c r="J15" s="3"/>
    </row>
    <row r="16" spans="1:10" ht="22.5" customHeight="1" x14ac:dyDescent="0.25">
      <c r="A16" s="16">
        <v>10</v>
      </c>
      <c r="B16" s="21" t="s">
        <v>80</v>
      </c>
      <c r="C16" s="20">
        <v>90</v>
      </c>
      <c r="D16" s="20"/>
      <c r="E16" s="11"/>
      <c r="F16" s="12"/>
      <c r="G16" s="12"/>
      <c r="H16" s="13"/>
      <c r="I16" s="14"/>
      <c r="J16" s="3"/>
    </row>
    <row r="17" spans="1:10" ht="22.5" customHeight="1" x14ac:dyDescent="0.25">
      <c r="A17" s="25" t="s">
        <v>83</v>
      </c>
      <c r="B17" s="26"/>
      <c r="C17" s="26"/>
      <c r="D17" s="26"/>
      <c r="E17" s="26"/>
      <c r="F17" s="26"/>
      <c r="G17" s="26"/>
      <c r="H17" s="26"/>
      <c r="I17" s="26"/>
      <c r="J17" s="27"/>
    </row>
    <row r="18" spans="1:10" ht="16.5" x14ac:dyDescent="0.25">
      <c r="A18" s="22" t="s">
        <v>9</v>
      </c>
      <c r="B18" s="23" t="s">
        <v>3</v>
      </c>
      <c r="C18" s="22"/>
      <c r="D18" s="22"/>
      <c r="E18" s="3"/>
      <c r="F18" s="3"/>
      <c r="G18" s="3"/>
      <c r="H18" s="3"/>
      <c r="I18" s="3"/>
      <c r="J18" s="3"/>
    </row>
    <row r="19" spans="1:10" ht="16.5" x14ac:dyDescent="0.25">
      <c r="A19" s="16">
        <v>1</v>
      </c>
      <c r="B19" s="17" t="s">
        <v>4</v>
      </c>
      <c r="C19" s="16">
        <v>10</v>
      </c>
      <c r="D19" s="16">
        <v>8</v>
      </c>
      <c r="E19" s="3">
        <v>9</v>
      </c>
      <c r="F19" s="4">
        <v>130</v>
      </c>
      <c r="G19" s="4">
        <v>18.600000000000001</v>
      </c>
      <c r="H19" s="15">
        <f>F19/G19</f>
        <v>6.9892473118279561</v>
      </c>
      <c r="I19" s="4"/>
      <c r="J19" s="3"/>
    </row>
    <row r="20" spans="1:10" ht="16.5" x14ac:dyDescent="0.25">
      <c r="A20" s="16">
        <v>2</v>
      </c>
      <c r="B20" s="17" t="s">
        <v>5</v>
      </c>
      <c r="C20" s="16">
        <v>4</v>
      </c>
      <c r="D20" s="16">
        <v>3</v>
      </c>
      <c r="E20" s="3">
        <v>19</v>
      </c>
      <c r="F20" s="4">
        <v>211</v>
      </c>
      <c r="G20" s="4">
        <v>76.599999999999994</v>
      </c>
      <c r="H20" s="15">
        <f t="shared" ref="H20:H73" si="0">F20/G20</f>
        <v>2.7545691906005225</v>
      </c>
      <c r="I20" s="4"/>
      <c r="J20" s="3"/>
    </row>
    <row r="21" spans="1:10" ht="16.5" x14ac:dyDescent="0.25">
      <c r="A21" s="16">
        <v>3</v>
      </c>
      <c r="B21" s="17" t="s">
        <v>52</v>
      </c>
      <c r="C21" s="16">
        <v>5</v>
      </c>
      <c r="D21" s="16"/>
      <c r="E21" s="3">
        <v>8</v>
      </c>
      <c r="F21" s="4">
        <v>115</v>
      </c>
      <c r="G21" s="4">
        <v>27.23</v>
      </c>
      <c r="H21" s="15">
        <f t="shared" si="0"/>
        <v>4.2232831435916269</v>
      </c>
      <c r="I21" s="4"/>
      <c r="J21" s="3" t="s">
        <v>53</v>
      </c>
    </row>
    <row r="22" spans="1:10" ht="16.5" hidden="1" x14ac:dyDescent="0.25">
      <c r="A22" s="16">
        <v>4</v>
      </c>
      <c r="B22" s="17" t="s">
        <v>6</v>
      </c>
      <c r="C22" s="16"/>
      <c r="D22" s="16">
        <v>0.02</v>
      </c>
      <c r="E22" s="3">
        <v>2</v>
      </c>
      <c r="F22" s="4">
        <v>40.5</v>
      </c>
      <c r="G22" s="4">
        <v>57</v>
      </c>
      <c r="H22" s="15">
        <f t="shared" si="0"/>
        <v>0.71052631578947367</v>
      </c>
      <c r="I22" s="4"/>
      <c r="J22" s="3" t="s">
        <v>72</v>
      </c>
    </row>
    <row r="23" spans="1:10" ht="16.5" hidden="1" x14ac:dyDescent="0.25">
      <c r="A23" s="16">
        <v>5</v>
      </c>
      <c r="B23" s="17" t="s">
        <v>7</v>
      </c>
      <c r="C23" s="16"/>
      <c r="D23" s="16">
        <v>2</v>
      </c>
      <c r="E23" s="3">
        <v>0</v>
      </c>
      <c r="F23" s="4"/>
      <c r="G23" s="4"/>
      <c r="H23" s="15"/>
      <c r="I23" s="4"/>
      <c r="J23" s="3" t="s">
        <v>72</v>
      </c>
    </row>
    <row r="24" spans="1:10" ht="16.5" x14ac:dyDescent="0.25">
      <c r="A24" s="22" t="s">
        <v>24</v>
      </c>
      <c r="B24" s="23" t="s">
        <v>8</v>
      </c>
      <c r="C24" s="16"/>
      <c r="D24" s="16"/>
      <c r="E24" s="3"/>
      <c r="F24" s="4"/>
      <c r="G24" s="4"/>
      <c r="H24" s="15"/>
      <c r="I24" s="4"/>
      <c r="J24" s="3"/>
    </row>
    <row r="25" spans="1:10" ht="16.5" x14ac:dyDescent="0.25">
      <c r="A25" s="22" t="s">
        <v>84</v>
      </c>
      <c r="B25" s="23" t="s">
        <v>10</v>
      </c>
      <c r="C25" s="16"/>
      <c r="D25" s="16"/>
      <c r="E25" s="3"/>
      <c r="F25" s="4"/>
      <c r="G25" s="4"/>
      <c r="H25" s="15"/>
      <c r="I25" s="4"/>
      <c r="J25" s="3"/>
    </row>
    <row r="26" spans="1:10" ht="16.5" x14ac:dyDescent="0.25">
      <c r="A26" s="16">
        <v>1</v>
      </c>
      <c r="B26" s="17" t="s">
        <v>11</v>
      </c>
      <c r="C26" s="16">
        <v>30</v>
      </c>
      <c r="D26" s="16">
        <v>20</v>
      </c>
      <c r="E26" s="3">
        <v>19</v>
      </c>
      <c r="F26" s="4">
        <v>393.3</v>
      </c>
      <c r="G26" s="4">
        <v>20.73</v>
      </c>
      <c r="H26" s="15">
        <f>F26/G26</f>
        <v>18.972503617945009</v>
      </c>
      <c r="I26" s="4"/>
      <c r="J26" s="3"/>
    </row>
    <row r="27" spans="1:10" ht="33" x14ac:dyDescent="0.25">
      <c r="A27" s="16">
        <v>2</v>
      </c>
      <c r="B27" s="17" t="s">
        <v>12</v>
      </c>
      <c r="C27" s="16">
        <v>50</v>
      </c>
      <c r="D27" s="16">
        <v>20</v>
      </c>
      <c r="E27" s="3">
        <v>1</v>
      </c>
      <c r="F27" s="4">
        <v>100</v>
      </c>
      <c r="G27" s="4">
        <v>1.33</v>
      </c>
      <c r="H27" s="15">
        <f t="shared" si="0"/>
        <v>75.187969924812023</v>
      </c>
      <c r="I27" s="4" t="s">
        <v>75</v>
      </c>
      <c r="J27" s="3"/>
    </row>
    <row r="28" spans="1:10" ht="16.5" x14ac:dyDescent="0.25">
      <c r="A28" s="16">
        <v>3</v>
      </c>
      <c r="B28" s="17" t="s">
        <v>13</v>
      </c>
      <c r="C28" s="16">
        <v>30</v>
      </c>
      <c r="D28" s="16">
        <v>22</v>
      </c>
      <c r="E28" s="3">
        <v>1</v>
      </c>
      <c r="F28" s="4">
        <v>15</v>
      </c>
      <c r="G28" s="4">
        <v>0.76</v>
      </c>
      <c r="H28" s="15">
        <f>F28/G28</f>
        <v>19.736842105263158</v>
      </c>
      <c r="I28" s="4"/>
      <c r="J28" s="3"/>
    </row>
    <row r="29" spans="1:10" ht="33" x14ac:dyDescent="0.25">
      <c r="A29" s="16">
        <v>4</v>
      </c>
      <c r="B29" s="17" t="s">
        <v>14</v>
      </c>
      <c r="C29" s="16">
        <v>35</v>
      </c>
      <c r="D29" s="16">
        <v>20</v>
      </c>
      <c r="E29" s="3">
        <v>16</v>
      </c>
      <c r="F29" s="4">
        <v>1012.7</v>
      </c>
      <c r="G29" s="4">
        <v>36.28</v>
      </c>
      <c r="H29" s="15">
        <f t="shared" si="0"/>
        <v>27.913450937155456</v>
      </c>
      <c r="I29" s="4" t="s">
        <v>76</v>
      </c>
      <c r="J29" s="3"/>
    </row>
    <row r="30" spans="1:10" ht="33" x14ac:dyDescent="0.25">
      <c r="A30" s="16">
        <v>5</v>
      </c>
      <c r="B30" s="17" t="s">
        <v>15</v>
      </c>
      <c r="C30" s="16">
        <v>25</v>
      </c>
      <c r="D30" s="16">
        <v>15</v>
      </c>
      <c r="E30" s="3">
        <v>12</v>
      </c>
      <c r="F30" s="4">
        <v>318.8</v>
      </c>
      <c r="G30" s="4">
        <v>17.399999999999999</v>
      </c>
      <c r="H30" s="15">
        <f t="shared" si="0"/>
        <v>18.321839080459771</v>
      </c>
      <c r="I30" s="4"/>
      <c r="J30" s="3"/>
    </row>
    <row r="31" spans="1:10" ht="16.5" x14ac:dyDescent="0.25">
      <c r="A31" s="16">
        <v>6</v>
      </c>
      <c r="B31" s="17" t="s">
        <v>16</v>
      </c>
      <c r="C31" s="16">
        <f t="shared" ref="C31:C32" si="1">D31*120%</f>
        <v>30</v>
      </c>
      <c r="D31" s="16">
        <v>25</v>
      </c>
      <c r="E31" s="3">
        <v>2</v>
      </c>
      <c r="F31" s="4">
        <v>19</v>
      </c>
      <c r="G31" s="4">
        <v>0.93</v>
      </c>
      <c r="H31" s="15">
        <f t="shared" si="0"/>
        <v>20.43010752688172</v>
      </c>
      <c r="I31" s="4"/>
      <c r="J31" s="3"/>
    </row>
    <row r="32" spans="1:10" ht="16.5" x14ac:dyDescent="0.25">
      <c r="A32" s="16">
        <v>7</v>
      </c>
      <c r="B32" s="17" t="s">
        <v>17</v>
      </c>
      <c r="C32" s="16">
        <f t="shared" si="1"/>
        <v>30</v>
      </c>
      <c r="D32" s="16">
        <v>25</v>
      </c>
      <c r="E32" s="3">
        <v>0</v>
      </c>
      <c r="F32" s="4"/>
      <c r="G32" s="4"/>
      <c r="H32" s="15"/>
      <c r="I32" s="4"/>
      <c r="J32" s="3"/>
    </row>
    <row r="33" spans="1:10" ht="16.5" x14ac:dyDescent="0.25">
      <c r="A33" s="16">
        <v>8</v>
      </c>
      <c r="B33" s="17" t="s">
        <v>18</v>
      </c>
      <c r="C33" s="16">
        <v>30</v>
      </c>
      <c r="D33" s="16">
        <v>22</v>
      </c>
      <c r="E33" s="3">
        <v>1</v>
      </c>
      <c r="F33" s="4">
        <v>17.5</v>
      </c>
      <c r="G33" s="4">
        <v>0.81</v>
      </c>
      <c r="H33" s="15">
        <f t="shared" si="0"/>
        <v>21.604938271604937</v>
      </c>
      <c r="I33" s="4"/>
      <c r="J33" s="3"/>
    </row>
    <row r="34" spans="1:10" ht="16.5" x14ac:dyDescent="0.25">
      <c r="A34" s="16">
        <v>9</v>
      </c>
      <c r="B34" s="17" t="s">
        <v>19</v>
      </c>
      <c r="C34" s="16">
        <v>40</v>
      </c>
      <c r="D34" s="16">
        <v>25</v>
      </c>
      <c r="E34" s="3">
        <v>2</v>
      </c>
      <c r="F34" s="4">
        <v>83.1</v>
      </c>
      <c r="G34" s="4">
        <v>2.91</v>
      </c>
      <c r="H34" s="15">
        <f t="shared" si="0"/>
        <v>28.556701030927833</v>
      </c>
      <c r="I34" s="4"/>
      <c r="J34" s="3"/>
    </row>
    <row r="35" spans="1:10" ht="49.5" x14ac:dyDescent="0.25">
      <c r="A35" s="16">
        <v>10</v>
      </c>
      <c r="B35" s="17" t="s">
        <v>20</v>
      </c>
      <c r="C35" s="16">
        <v>150</v>
      </c>
      <c r="D35" s="16">
        <v>30</v>
      </c>
      <c r="E35" s="3">
        <v>1</v>
      </c>
      <c r="F35" s="4">
        <v>150</v>
      </c>
      <c r="G35" s="4">
        <v>0.76</v>
      </c>
      <c r="H35" s="15">
        <f t="shared" si="0"/>
        <v>197.36842105263159</v>
      </c>
      <c r="I35" s="4" t="s">
        <v>70</v>
      </c>
      <c r="J35" s="3"/>
    </row>
    <row r="36" spans="1:10" ht="16.5" x14ac:dyDescent="0.25">
      <c r="A36" s="16">
        <v>11</v>
      </c>
      <c r="B36" s="17" t="s">
        <v>21</v>
      </c>
      <c r="C36" s="16">
        <v>40</v>
      </c>
      <c r="D36" s="16">
        <v>20</v>
      </c>
      <c r="E36" s="3">
        <v>7</v>
      </c>
      <c r="F36" s="4">
        <v>394.8</v>
      </c>
      <c r="G36" s="4">
        <v>14</v>
      </c>
      <c r="H36" s="15">
        <f t="shared" si="0"/>
        <v>28.2</v>
      </c>
      <c r="I36" s="4"/>
      <c r="J36" s="3"/>
    </row>
    <row r="37" spans="1:10" ht="49.5" x14ac:dyDescent="0.25">
      <c r="A37" s="16">
        <v>12</v>
      </c>
      <c r="B37" s="17" t="s">
        <v>22</v>
      </c>
      <c r="C37" s="16">
        <v>120</v>
      </c>
      <c r="D37" s="16">
        <v>40</v>
      </c>
      <c r="E37" s="3">
        <v>12</v>
      </c>
      <c r="F37" s="4">
        <v>420</v>
      </c>
      <c r="G37" s="4">
        <v>13.6</v>
      </c>
      <c r="H37" s="15" t="s">
        <v>92</v>
      </c>
      <c r="I37" s="4"/>
      <c r="J37" s="3"/>
    </row>
    <row r="38" spans="1:10" ht="16.5" x14ac:dyDescent="0.25">
      <c r="A38" s="16">
        <v>13</v>
      </c>
      <c r="B38" s="17" t="s">
        <v>93</v>
      </c>
      <c r="C38" s="16">
        <v>40</v>
      </c>
      <c r="D38" s="16" t="s">
        <v>92</v>
      </c>
      <c r="E38" s="3"/>
      <c r="F38" s="4"/>
      <c r="G38" s="4"/>
      <c r="H38" s="15">
        <v>30.8</v>
      </c>
      <c r="I38" s="4"/>
      <c r="J38" s="3" t="s">
        <v>53</v>
      </c>
    </row>
    <row r="39" spans="1:10" ht="33.6" customHeight="1" x14ac:dyDescent="0.25">
      <c r="A39" s="16">
        <v>14</v>
      </c>
      <c r="B39" s="17" t="s">
        <v>23</v>
      </c>
      <c r="C39" s="16">
        <v>30</v>
      </c>
      <c r="D39" s="16">
        <v>20</v>
      </c>
      <c r="E39" s="3">
        <v>10</v>
      </c>
      <c r="F39" s="4">
        <v>370</v>
      </c>
      <c r="G39" s="4">
        <v>15.76</v>
      </c>
      <c r="H39" s="15">
        <f t="shared" si="0"/>
        <v>23.477157360406093</v>
      </c>
      <c r="I39" s="4"/>
      <c r="J39" s="3"/>
    </row>
    <row r="40" spans="1:10" ht="49.5" x14ac:dyDescent="0.25">
      <c r="A40" s="22" t="s">
        <v>85</v>
      </c>
      <c r="B40" s="23" t="s">
        <v>25</v>
      </c>
      <c r="C40" s="16">
        <v>30</v>
      </c>
      <c r="D40" s="16">
        <v>18</v>
      </c>
      <c r="E40" s="3"/>
      <c r="F40" s="4"/>
      <c r="G40" s="4"/>
      <c r="H40" s="15"/>
      <c r="I40" s="4"/>
      <c r="J40" s="3" t="s">
        <v>26</v>
      </c>
    </row>
    <row r="41" spans="1:10" ht="16.5" x14ac:dyDescent="0.25">
      <c r="A41" s="22" t="s">
        <v>86</v>
      </c>
      <c r="B41" s="23" t="s">
        <v>28</v>
      </c>
      <c r="C41" s="16"/>
      <c r="D41" s="16"/>
      <c r="E41" s="3"/>
      <c r="F41" s="4"/>
      <c r="G41" s="4"/>
      <c r="H41" s="15"/>
      <c r="I41" s="4"/>
      <c r="J41" s="3"/>
    </row>
    <row r="42" spans="1:10" ht="18.75" customHeight="1" x14ac:dyDescent="0.25">
      <c r="A42" s="16">
        <v>1</v>
      </c>
      <c r="B42" s="17" t="s">
        <v>29</v>
      </c>
      <c r="C42" s="16">
        <v>70</v>
      </c>
      <c r="D42" s="16">
        <v>50</v>
      </c>
      <c r="E42" s="3">
        <v>0</v>
      </c>
      <c r="F42" s="4"/>
      <c r="G42" s="4"/>
      <c r="H42" s="15"/>
      <c r="I42" s="4" t="s">
        <v>71</v>
      </c>
      <c r="J42" s="3"/>
    </row>
    <row r="43" spans="1:10" ht="18.75" customHeight="1" x14ac:dyDescent="0.25">
      <c r="A43" s="16">
        <v>2</v>
      </c>
      <c r="B43" s="17" t="s">
        <v>30</v>
      </c>
      <c r="C43" s="16">
        <v>60</v>
      </c>
      <c r="D43" s="16">
        <v>40</v>
      </c>
      <c r="E43" s="3">
        <v>0</v>
      </c>
      <c r="F43" s="4"/>
      <c r="G43" s="4"/>
      <c r="H43" s="15"/>
      <c r="I43" s="4" t="s">
        <v>65</v>
      </c>
      <c r="J43" s="3"/>
    </row>
    <row r="44" spans="1:10" ht="18.75" customHeight="1" x14ac:dyDescent="0.25">
      <c r="A44" s="16">
        <v>3</v>
      </c>
      <c r="B44" s="17" t="s">
        <v>31</v>
      </c>
      <c r="C44" s="16">
        <v>25</v>
      </c>
      <c r="D44" s="16">
        <v>17</v>
      </c>
      <c r="E44" s="3">
        <v>22</v>
      </c>
      <c r="F44" s="4">
        <v>925</v>
      </c>
      <c r="G44" s="4">
        <v>52.55</v>
      </c>
      <c r="H44" s="15">
        <f t="shared" si="0"/>
        <v>17.602283539486205</v>
      </c>
      <c r="I44" s="4" t="s">
        <v>66</v>
      </c>
      <c r="J44" s="3"/>
    </row>
    <row r="45" spans="1:10" ht="18.75" customHeight="1" x14ac:dyDescent="0.25">
      <c r="A45" s="16">
        <v>4</v>
      </c>
      <c r="B45" s="17" t="s">
        <v>32</v>
      </c>
      <c r="C45" s="16">
        <v>60</v>
      </c>
      <c r="D45" s="16">
        <v>25</v>
      </c>
      <c r="E45" s="3">
        <v>0</v>
      </c>
      <c r="F45" s="4"/>
      <c r="G45" s="4"/>
      <c r="H45" s="15"/>
      <c r="I45" s="4" t="s">
        <v>67</v>
      </c>
      <c r="J45" s="3"/>
    </row>
    <row r="46" spans="1:10" ht="18.75" customHeight="1" x14ac:dyDescent="0.25">
      <c r="A46" s="16">
        <v>5</v>
      </c>
      <c r="B46" s="17" t="s">
        <v>33</v>
      </c>
      <c r="C46" s="16">
        <v>50</v>
      </c>
      <c r="D46" s="16">
        <v>30</v>
      </c>
      <c r="E46" s="3">
        <v>0</v>
      </c>
      <c r="F46" s="4"/>
      <c r="G46" s="4"/>
      <c r="H46" s="15"/>
      <c r="I46" s="4" t="s">
        <v>68</v>
      </c>
      <c r="J46" s="3"/>
    </row>
    <row r="47" spans="1:10" ht="18.75" customHeight="1" x14ac:dyDescent="0.25">
      <c r="A47" s="16">
        <v>6</v>
      </c>
      <c r="B47" s="17" t="s">
        <v>34</v>
      </c>
      <c r="C47" s="16">
        <v>30</v>
      </c>
      <c r="D47" s="16">
        <v>20</v>
      </c>
      <c r="E47" s="3">
        <v>15</v>
      </c>
      <c r="F47" s="4">
        <v>360.4</v>
      </c>
      <c r="G47" s="4">
        <v>17.399999999999999</v>
      </c>
      <c r="H47" s="15">
        <f t="shared" si="0"/>
        <v>20.712643678160919</v>
      </c>
      <c r="I47" s="4" t="s">
        <v>69</v>
      </c>
      <c r="J47" s="3"/>
    </row>
    <row r="48" spans="1:10" ht="16.5" x14ac:dyDescent="0.25">
      <c r="A48" s="22" t="s">
        <v>27</v>
      </c>
      <c r="B48" s="23" t="s">
        <v>35</v>
      </c>
      <c r="C48" s="16"/>
      <c r="D48" s="22"/>
      <c r="E48" s="3"/>
      <c r="F48" s="4"/>
      <c r="G48" s="4"/>
      <c r="H48" s="15"/>
      <c r="I48" s="4"/>
      <c r="J48" s="19"/>
    </row>
    <row r="49" spans="1:10" ht="33" x14ac:dyDescent="0.25">
      <c r="A49" s="22" t="s">
        <v>87</v>
      </c>
      <c r="B49" s="23" t="s">
        <v>36</v>
      </c>
      <c r="C49" s="16"/>
      <c r="D49" s="22"/>
      <c r="E49" s="3"/>
      <c r="F49" s="4"/>
      <c r="G49" s="4"/>
      <c r="H49" s="15"/>
      <c r="I49" s="4"/>
      <c r="J49" s="19"/>
    </row>
    <row r="50" spans="1:10" ht="16.5" x14ac:dyDescent="0.25">
      <c r="A50" s="16">
        <v>1</v>
      </c>
      <c r="B50" s="17" t="s">
        <v>37</v>
      </c>
      <c r="C50" s="16">
        <v>100</v>
      </c>
      <c r="D50" s="16">
        <v>30</v>
      </c>
      <c r="E50" s="3">
        <v>2</v>
      </c>
      <c r="F50" s="4">
        <v>479</v>
      </c>
      <c r="G50" s="4">
        <v>1.92</v>
      </c>
      <c r="H50" s="15">
        <v>90.6</v>
      </c>
      <c r="I50" s="4"/>
      <c r="J50" s="3"/>
    </row>
    <row r="51" spans="1:10" ht="16.5" x14ac:dyDescent="0.25">
      <c r="A51" s="16">
        <v>2</v>
      </c>
      <c r="B51" s="17" t="s">
        <v>95</v>
      </c>
      <c r="C51" s="16">
        <v>20</v>
      </c>
      <c r="D51" s="16">
        <v>15</v>
      </c>
      <c r="E51" s="3">
        <v>67</v>
      </c>
      <c r="F51" s="4">
        <v>692</v>
      </c>
      <c r="G51" s="4">
        <v>38.840000000000003</v>
      </c>
      <c r="H51" s="15">
        <f t="shared" si="0"/>
        <v>17.816683831101955</v>
      </c>
      <c r="I51" s="4"/>
      <c r="J51" s="3"/>
    </row>
    <row r="52" spans="1:10" ht="16.5" x14ac:dyDescent="0.25">
      <c r="A52" s="16">
        <v>3</v>
      </c>
      <c r="B52" s="17" t="s">
        <v>94</v>
      </c>
      <c r="C52" s="16">
        <v>70</v>
      </c>
      <c r="D52" s="16"/>
      <c r="E52" s="3"/>
      <c r="F52" s="4"/>
      <c r="G52" s="4"/>
      <c r="H52" s="15">
        <v>62.7</v>
      </c>
      <c r="I52" s="4"/>
      <c r="J52" s="3" t="s">
        <v>53</v>
      </c>
    </row>
    <row r="53" spans="1:10" ht="16.5" x14ac:dyDescent="0.25">
      <c r="A53" s="16">
        <v>4</v>
      </c>
      <c r="B53" s="17" t="s">
        <v>38</v>
      </c>
      <c r="C53" s="16">
        <v>30</v>
      </c>
      <c r="D53" s="16">
        <v>16</v>
      </c>
      <c r="E53" s="3">
        <v>89</v>
      </c>
      <c r="F53" s="4">
        <v>617.6</v>
      </c>
      <c r="G53" s="4">
        <v>27.6</v>
      </c>
      <c r="H53" s="15">
        <f t="shared" si="0"/>
        <v>22.376811594202898</v>
      </c>
      <c r="I53" s="4"/>
      <c r="J53" s="3"/>
    </row>
    <row r="54" spans="1:10" ht="16.5" x14ac:dyDescent="0.25">
      <c r="A54" s="16">
        <v>5</v>
      </c>
      <c r="B54" s="17" t="s">
        <v>39</v>
      </c>
      <c r="C54" s="16">
        <v>40</v>
      </c>
      <c r="D54" s="16">
        <v>25</v>
      </c>
      <c r="E54" s="3">
        <v>2</v>
      </c>
      <c r="F54" s="4">
        <v>35</v>
      </c>
      <c r="G54" s="4">
        <v>1.2</v>
      </c>
      <c r="H54" s="15">
        <f t="shared" si="0"/>
        <v>29.166666666666668</v>
      </c>
      <c r="I54" s="4"/>
      <c r="J54" s="3"/>
    </row>
    <row r="55" spans="1:10" ht="16.5" x14ac:dyDescent="0.25">
      <c r="A55" s="16">
        <v>6</v>
      </c>
      <c r="B55" s="17" t="s">
        <v>74</v>
      </c>
      <c r="C55" s="16">
        <v>50</v>
      </c>
      <c r="D55" s="16"/>
      <c r="E55" s="3"/>
      <c r="F55" s="4">
        <v>1585</v>
      </c>
      <c r="G55" s="4">
        <v>36.85</v>
      </c>
      <c r="H55" s="15">
        <f t="shared" si="0"/>
        <v>43.012211668928089</v>
      </c>
      <c r="I55" s="4"/>
      <c r="J55" s="3" t="s">
        <v>53</v>
      </c>
    </row>
    <row r="56" spans="1:10" ht="33" x14ac:dyDescent="0.25">
      <c r="A56" s="22" t="s">
        <v>88</v>
      </c>
      <c r="B56" s="23" t="s">
        <v>40</v>
      </c>
      <c r="C56" s="16"/>
      <c r="D56" s="22"/>
      <c r="E56" s="3"/>
      <c r="F56" s="4"/>
      <c r="G56" s="4"/>
      <c r="H56" s="15"/>
      <c r="I56" s="4"/>
      <c r="J56" s="19"/>
    </row>
    <row r="57" spans="1:10" ht="49.5" x14ac:dyDescent="0.25">
      <c r="A57" s="16">
        <v>1</v>
      </c>
      <c r="B57" s="17" t="s">
        <v>41</v>
      </c>
      <c r="C57" s="16">
        <v>25</v>
      </c>
      <c r="D57" s="16">
        <v>22</v>
      </c>
      <c r="E57" s="3">
        <v>2</v>
      </c>
      <c r="F57" s="4">
        <v>533.6</v>
      </c>
      <c r="G57" s="4">
        <v>38.56</v>
      </c>
      <c r="H57" s="15">
        <f t="shared" si="0"/>
        <v>13.838174273858922</v>
      </c>
      <c r="I57" s="4"/>
      <c r="J57" s="3" t="s">
        <v>42</v>
      </c>
    </row>
    <row r="58" spans="1:10" ht="15" customHeight="1" x14ac:dyDescent="0.25">
      <c r="A58" s="16">
        <v>2</v>
      </c>
      <c r="B58" s="17" t="s">
        <v>43</v>
      </c>
      <c r="C58" s="16"/>
      <c r="D58" s="16"/>
      <c r="E58" s="3">
        <v>2</v>
      </c>
      <c r="F58" s="4">
        <v>489.7</v>
      </c>
      <c r="G58" s="4">
        <v>1.52</v>
      </c>
      <c r="H58" s="15"/>
      <c r="I58" s="4" t="s">
        <v>63</v>
      </c>
      <c r="J58" s="3"/>
    </row>
    <row r="59" spans="1:10" ht="16.5" x14ac:dyDescent="0.25">
      <c r="A59" s="16"/>
      <c r="B59" s="17" t="s">
        <v>96</v>
      </c>
      <c r="C59" s="16">
        <v>300</v>
      </c>
      <c r="D59" s="16">
        <v>80</v>
      </c>
      <c r="E59" s="3"/>
      <c r="F59" s="4"/>
      <c r="G59" s="4"/>
      <c r="H59" s="24">
        <v>426</v>
      </c>
      <c r="I59" s="4"/>
      <c r="J59" s="3"/>
    </row>
    <row r="60" spans="1:10" ht="16.5" x14ac:dyDescent="0.25">
      <c r="A60" s="16"/>
      <c r="B60" s="17" t="s">
        <v>97</v>
      </c>
      <c r="C60" s="16">
        <v>150</v>
      </c>
      <c r="D60" s="16">
        <v>80</v>
      </c>
      <c r="E60" s="3"/>
      <c r="F60" s="4"/>
      <c r="G60" s="4"/>
      <c r="H60" s="24">
        <v>134.5</v>
      </c>
      <c r="I60" s="4"/>
      <c r="J60" s="3"/>
    </row>
    <row r="61" spans="1:10" ht="16.5" x14ac:dyDescent="0.25">
      <c r="A61" s="16"/>
      <c r="B61" s="17" t="s">
        <v>98</v>
      </c>
      <c r="C61" s="16">
        <v>100</v>
      </c>
      <c r="D61" s="16">
        <v>80</v>
      </c>
      <c r="E61" s="3"/>
      <c r="F61" s="4"/>
      <c r="G61" s="4"/>
      <c r="H61" s="24">
        <v>85</v>
      </c>
      <c r="I61" s="4"/>
      <c r="J61" s="3"/>
    </row>
    <row r="62" spans="1:10" ht="33" x14ac:dyDescent="0.25">
      <c r="A62" s="22" t="s">
        <v>89</v>
      </c>
      <c r="B62" s="23" t="s">
        <v>44</v>
      </c>
      <c r="C62" s="16"/>
      <c r="D62" s="22"/>
      <c r="E62" s="3"/>
      <c r="F62" s="4"/>
      <c r="G62" s="4"/>
      <c r="H62" s="15"/>
      <c r="I62" s="4"/>
      <c r="J62" s="19"/>
    </row>
    <row r="63" spans="1:10" ht="18" customHeight="1" x14ac:dyDescent="0.25">
      <c r="A63" s="16">
        <v>1</v>
      </c>
      <c r="B63" s="17" t="s">
        <v>45</v>
      </c>
      <c r="C63" s="16">
        <v>35</v>
      </c>
      <c r="D63" s="16">
        <v>15</v>
      </c>
      <c r="E63" s="3">
        <v>16</v>
      </c>
      <c r="F63" s="4">
        <v>300</v>
      </c>
      <c r="G63" s="4">
        <v>8.6</v>
      </c>
      <c r="H63" s="15">
        <f t="shared" si="0"/>
        <v>34.883720930232556</v>
      </c>
      <c r="I63" s="4" t="s">
        <v>59</v>
      </c>
      <c r="J63" s="3"/>
    </row>
    <row r="64" spans="1:10" ht="18" customHeight="1" x14ac:dyDescent="0.25">
      <c r="A64" s="16">
        <v>2</v>
      </c>
      <c r="B64" s="17" t="s">
        <v>46</v>
      </c>
      <c r="C64" s="16">
        <v>25</v>
      </c>
      <c r="D64" s="16">
        <v>15</v>
      </c>
      <c r="E64" s="3">
        <v>3</v>
      </c>
      <c r="F64" s="4">
        <v>149</v>
      </c>
      <c r="G64" s="4">
        <v>9.1999999999999993</v>
      </c>
      <c r="H64" s="15">
        <f t="shared" si="0"/>
        <v>16.195652173913043</v>
      </c>
      <c r="I64" s="4" t="s">
        <v>60</v>
      </c>
      <c r="J64" s="3"/>
    </row>
    <row r="65" spans="1:10" ht="18" customHeight="1" x14ac:dyDescent="0.25">
      <c r="A65" s="16">
        <v>3</v>
      </c>
      <c r="B65" s="17" t="s">
        <v>47</v>
      </c>
      <c r="C65" s="16">
        <v>70</v>
      </c>
      <c r="D65" s="16">
        <v>60</v>
      </c>
      <c r="E65" s="3">
        <v>0</v>
      </c>
      <c r="F65" s="4"/>
      <c r="G65" s="4"/>
      <c r="H65" s="15"/>
      <c r="I65" s="4" t="s">
        <v>61</v>
      </c>
      <c r="J65" s="3"/>
    </row>
    <row r="66" spans="1:10" ht="18" customHeight="1" x14ac:dyDescent="0.25">
      <c r="A66" s="16">
        <v>4</v>
      </c>
      <c r="B66" s="17" t="s">
        <v>48</v>
      </c>
      <c r="C66" s="16">
        <v>30</v>
      </c>
      <c r="D66" s="16">
        <v>20</v>
      </c>
      <c r="E66" s="3">
        <v>0</v>
      </c>
      <c r="F66" s="4"/>
      <c r="G66" s="4"/>
      <c r="H66" s="24">
        <v>16.52</v>
      </c>
      <c r="I66" s="4"/>
      <c r="J66" s="3"/>
    </row>
    <row r="67" spans="1:10" ht="33" x14ac:dyDescent="0.25">
      <c r="A67" s="22" t="s">
        <v>90</v>
      </c>
      <c r="B67" s="23" t="s">
        <v>49</v>
      </c>
      <c r="C67" s="16"/>
      <c r="D67" s="22"/>
      <c r="E67" s="3"/>
      <c r="F67" s="4"/>
      <c r="G67" s="4"/>
      <c r="H67" s="15"/>
      <c r="I67" s="4"/>
      <c r="J67" s="19"/>
    </row>
    <row r="68" spans="1:10" ht="18" customHeight="1" x14ac:dyDescent="0.25">
      <c r="A68" s="16">
        <v>1</v>
      </c>
      <c r="B68" s="17" t="s">
        <v>54</v>
      </c>
      <c r="C68" s="16">
        <v>110</v>
      </c>
      <c r="D68" s="16">
        <v>50</v>
      </c>
      <c r="E68" s="3">
        <v>3</v>
      </c>
      <c r="F68" s="4">
        <v>339</v>
      </c>
      <c r="G68" s="4">
        <v>3.2</v>
      </c>
      <c r="H68" s="15">
        <f t="shared" si="0"/>
        <v>105.9375</v>
      </c>
      <c r="I68" s="4" t="s">
        <v>62</v>
      </c>
      <c r="J68" s="3"/>
    </row>
    <row r="69" spans="1:10" ht="16.5" x14ac:dyDescent="0.25">
      <c r="A69" s="16">
        <v>2</v>
      </c>
      <c r="B69" s="17" t="s">
        <v>55</v>
      </c>
      <c r="C69" s="16">
        <v>60</v>
      </c>
      <c r="D69" s="16"/>
      <c r="E69" s="3">
        <v>2</v>
      </c>
      <c r="F69" s="4">
        <v>43</v>
      </c>
      <c r="G69" s="4">
        <v>0.88</v>
      </c>
      <c r="H69" s="15">
        <f t="shared" si="0"/>
        <v>48.863636363636367</v>
      </c>
      <c r="I69" s="4"/>
      <c r="J69" s="3" t="s">
        <v>53</v>
      </c>
    </row>
    <row r="70" spans="1:10" ht="33" x14ac:dyDescent="0.25">
      <c r="A70" s="22" t="s">
        <v>91</v>
      </c>
      <c r="B70" s="23" t="s">
        <v>50</v>
      </c>
      <c r="C70" s="16"/>
      <c r="D70" s="22"/>
      <c r="E70" s="3"/>
      <c r="F70" s="4"/>
      <c r="G70" s="4"/>
      <c r="H70" s="15"/>
      <c r="I70" s="4"/>
      <c r="J70" s="19"/>
    </row>
    <row r="71" spans="1:10" ht="16.5" x14ac:dyDescent="0.25">
      <c r="A71" s="16">
        <v>1</v>
      </c>
      <c r="B71" s="17" t="s">
        <v>51</v>
      </c>
      <c r="C71" s="16">
        <v>30</v>
      </c>
      <c r="D71" s="16">
        <v>20</v>
      </c>
      <c r="E71" s="3">
        <v>5</v>
      </c>
      <c r="F71" s="4">
        <v>98.7</v>
      </c>
      <c r="G71" s="4">
        <v>4.3899999999999997</v>
      </c>
      <c r="H71" s="15">
        <f t="shared" si="0"/>
        <v>22.482915717539864</v>
      </c>
      <c r="I71" s="4"/>
      <c r="J71" s="3"/>
    </row>
    <row r="72" spans="1:10" ht="16.5" x14ac:dyDescent="0.25">
      <c r="A72" s="16">
        <v>2</v>
      </c>
      <c r="B72" s="17" t="s">
        <v>58</v>
      </c>
      <c r="C72" s="16">
        <v>8</v>
      </c>
      <c r="D72" s="16"/>
      <c r="E72" s="3">
        <v>2</v>
      </c>
      <c r="F72" s="4">
        <v>1954</v>
      </c>
      <c r="G72" s="4">
        <v>280</v>
      </c>
      <c r="H72" s="15">
        <f t="shared" si="0"/>
        <v>6.9785714285714286</v>
      </c>
      <c r="I72" s="4"/>
      <c r="J72" s="3" t="s">
        <v>64</v>
      </c>
    </row>
    <row r="73" spans="1:10" ht="16.5" x14ac:dyDescent="0.25">
      <c r="A73" s="16">
        <v>3</v>
      </c>
      <c r="B73" s="17" t="s">
        <v>50</v>
      </c>
      <c r="C73" s="16">
        <v>40</v>
      </c>
      <c r="D73" s="16">
        <v>25</v>
      </c>
      <c r="E73" s="3">
        <v>2</v>
      </c>
      <c r="F73" s="4">
        <v>80.5</v>
      </c>
      <c r="G73" s="4">
        <v>2.36</v>
      </c>
      <c r="H73" s="15">
        <f t="shared" si="0"/>
        <v>34.110169491525426</v>
      </c>
      <c r="I73" s="4"/>
      <c r="J73" s="3"/>
    </row>
    <row r="74" spans="1:10" ht="16.5" x14ac:dyDescent="0.25">
      <c r="E74" s="2"/>
      <c r="F74" s="2"/>
      <c r="G74" s="2"/>
      <c r="H74" s="2"/>
      <c r="I74" s="2"/>
    </row>
    <row r="75" spans="1:10" ht="16.5" x14ac:dyDescent="0.25">
      <c r="E75" s="2"/>
      <c r="F75" s="2"/>
      <c r="G75" s="2"/>
      <c r="H75" s="2"/>
      <c r="I75" s="2"/>
    </row>
  </sheetData>
  <mergeCells count="12">
    <mergeCell ref="A6:J6"/>
    <mergeCell ref="C7:C13"/>
    <mergeCell ref="A17:J17"/>
    <mergeCell ref="A1:J1"/>
    <mergeCell ref="I4:I5"/>
    <mergeCell ref="C4:C5"/>
    <mergeCell ref="D4:D5"/>
    <mergeCell ref="J4:J5"/>
    <mergeCell ref="A2:J2"/>
    <mergeCell ref="A4:A5"/>
    <mergeCell ref="B4:B5"/>
    <mergeCell ref="E4:H5"/>
  </mergeCells>
  <pageMargins left="0.45" right="0.25" top="0" bottom="0" header="0" footer="0"/>
  <pageSetup paperSize="9" orientation="landscape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Phu luc</vt:lpstr>
      <vt:lpstr>'Phu luc'!Print_Titles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Admin</cp:lastModifiedBy>
  <cp:lastPrinted>2021-11-15T07:34:04Z</cp:lastPrinted>
  <dcterms:created xsi:type="dcterms:W3CDTF">2020-10-07T04:26:56Z</dcterms:created>
  <dcterms:modified xsi:type="dcterms:W3CDTF">2021-11-17T04:24:05Z</dcterms:modified>
</cp:coreProperties>
</file>