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her computers\My Laptop\CÔNG VIỆC\CÔNG TÁC VĂN PHÒNG\2.1-BC-TTCP-3-6-9-12\Nam 2021\Quý IV và cả năm 2021\"/>
    </mc:Choice>
  </mc:AlternateContent>
  <xr:revisionPtr revIDLastSave="0" documentId="13_ncr:1_{54BFCB71-E1C0-4149-80A5-BA8585915C76}" xr6:coauthVersionLast="47" xr6:coauthVersionMax="47" xr10:uidLastSave="{00000000-0000-0000-0000-000000000000}"/>
  <bookViews>
    <workbookView xWindow="-110" yWindow="-110" windowWidth="19420" windowHeight="11620" tabRatio="626" xr2:uid="{00000000-000D-0000-FFFF-FFFF00000000}"/>
  </bookViews>
  <sheets>
    <sheet name="01-TTrHC" sheetId="1" r:id="rId1"/>
    <sheet name="02-KLTTrHC" sheetId="4" r:id="rId2"/>
    <sheet name="03-TTrXDCB" sheetId="5" r:id="rId3"/>
    <sheet name="04-TTrTC-NS" sheetId="6" r:id="rId4"/>
    <sheet name="05-TTr Đất đai" sheetId="7" r:id="rId5"/>
    <sheet name="06-TKTrCN" sheetId="8" r:id="rId6"/>
    <sheet name="07-KQXP TKTrCN" sheetId="9" r:id="rId7"/>
  </sheets>
  <definedNames>
    <definedName name="_xlnm.Print_Area" localSheetId="0">'01-TTrHC'!$A$1:$S$40</definedName>
    <definedName name="_xlnm.Print_Area" localSheetId="1">'02-KLTTrHC'!$A$1:$W$40</definedName>
    <definedName name="_xlnm.Print_Area" localSheetId="2">'03-TTrXDCB'!$A$1:$S$40</definedName>
    <definedName name="_xlnm.Print_Area" localSheetId="3">'04-TTrTC-NS'!$A$1:$S$41</definedName>
    <definedName name="_xlnm.Print_Area" localSheetId="4">'05-TTr Đất đai'!$A$1:$S$41</definedName>
    <definedName name="_xlnm.Print_Area" localSheetId="5">'06-TKTrCN'!$A$1:$AG$40</definedName>
    <definedName name="_xlnm.Print_Area" localSheetId="6">'07-KQXP TKTrCN'!$A$1:$P$40</definedName>
    <definedName name="_xlnm.Print_Titles" localSheetId="0">'01-TTrHC'!$4:$6</definedName>
    <definedName name="_xlnm.Print_Titles" localSheetId="1">'02-KLTTrHC'!$4:$7</definedName>
    <definedName name="_xlnm.Print_Titles" localSheetId="2">'03-TTrXDCB'!$4:$7</definedName>
    <definedName name="_xlnm.Print_Titles" localSheetId="3">'04-TTrTC-NS'!$4:$7</definedName>
    <definedName name="_xlnm.Print_Titles" localSheetId="4">'05-TTr Đất đai'!$4:$7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/>
  <c r="B31" i="1"/>
  <c r="B32" i="1"/>
  <c r="B33" i="1"/>
  <c r="B34" i="1"/>
  <c r="B35" i="1"/>
  <c r="B36" i="1"/>
  <c r="B37" i="1"/>
  <c r="B28" i="1"/>
  <c r="B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B10" i="1"/>
  <c r="I8" i="1"/>
  <c r="C9" i="9" l="1"/>
  <c r="C38" i="9" s="1"/>
  <c r="D9" i="9"/>
  <c r="D38" i="9" s="1"/>
  <c r="E9" i="9"/>
  <c r="E38" i="9" s="1"/>
  <c r="F9" i="9"/>
  <c r="F38" i="9" s="1"/>
  <c r="G9" i="9"/>
  <c r="G38" i="9" s="1"/>
  <c r="H9" i="9"/>
  <c r="H38" i="9" s="1"/>
  <c r="I9" i="9"/>
  <c r="I38" i="9" s="1"/>
  <c r="J9" i="9"/>
  <c r="J38" i="9" s="1"/>
  <c r="K9" i="9"/>
  <c r="K38" i="9" s="1"/>
  <c r="L9" i="9"/>
  <c r="L38" i="9" s="1"/>
  <c r="M9" i="9"/>
  <c r="M38" i="9" s="1"/>
  <c r="N9" i="9"/>
  <c r="N38" i="9" s="1"/>
  <c r="O9" i="9"/>
  <c r="O38" i="9" s="1"/>
  <c r="P9" i="9"/>
  <c r="P38" i="9" s="1"/>
  <c r="B9" i="9"/>
  <c r="B38" i="9" s="1"/>
  <c r="C9" i="8"/>
  <c r="C38" i="8" s="1"/>
  <c r="D9" i="8"/>
  <c r="D38" i="8" s="1"/>
  <c r="E9" i="8"/>
  <c r="E38" i="8" s="1"/>
  <c r="F9" i="8"/>
  <c r="F38" i="8" s="1"/>
  <c r="G9" i="8"/>
  <c r="G38" i="8" s="1"/>
  <c r="H9" i="8"/>
  <c r="H38" i="8" s="1"/>
  <c r="I9" i="8"/>
  <c r="I38" i="8" s="1"/>
  <c r="J9" i="8"/>
  <c r="J38" i="8" s="1"/>
  <c r="K9" i="8"/>
  <c r="K38" i="8" s="1"/>
  <c r="L9" i="8"/>
  <c r="L38" i="8" s="1"/>
  <c r="M9" i="8"/>
  <c r="M38" i="8" s="1"/>
  <c r="N9" i="8"/>
  <c r="N38" i="8" s="1"/>
  <c r="O9" i="8"/>
  <c r="O38" i="8" s="1"/>
  <c r="P9" i="8"/>
  <c r="P38" i="8" s="1"/>
  <c r="Q9" i="8"/>
  <c r="Q38" i="8" s="1"/>
  <c r="R9" i="8"/>
  <c r="R38" i="8" s="1"/>
  <c r="S9" i="8"/>
  <c r="S38" i="8" s="1"/>
  <c r="T9" i="8"/>
  <c r="T38" i="8" s="1"/>
  <c r="U9" i="8"/>
  <c r="U38" i="8" s="1"/>
  <c r="V9" i="8"/>
  <c r="V38" i="8" s="1"/>
  <c r="W9" i="8"/>
  <c r="W38" i="8" s="1"/>
  <c r="X9" i="8"/>
  <c r="X38" i="8" s="1"/>
  <c r="Y9" i="8"/>
  <c r="Y38" i="8" s="1"/>
  <c r="Z9" i="8"/>
  <c r="Z38" i="8" s="1"/>
  <c r="AA9" i="8"/>
  <c r="AA38" i="8" s="1"/>
  <c r="AB9" i="8"/>
  <c r="AB38" i="8" s="1"/>
  <c r="AC9" i="8"/>
  <c r="AC38" i="8" s="1"/>
  <c r="AD9" i="8"/>
  <c r="AD38" i="8" s="1"/>
  <c r="AE9" i="8"/>
  <c r="AE38" i="8" s="1"/>
  <c r="AF9" i="8"/>
  <c r="AF38" i="8" s="1"/>
  <c r="AG9" i="8"/>
  <c r="AG38" i="8" s="1"/>
  <c r="B9" i="8"/>
  <c r="B38" i="8" s="1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B27" i="7"/>
  <c r="C9" i="7"/>
  <c r="D9" i="7"/>
  <c r="D38" i="7" s="1"/>
  <c r="E9" i="7"/>
  <c r="E38" i="7" s="1"/>
  <c r="F9" i="7"/>
  <c r="G9" i="7"/>
  <c r="G38" i="7" s="1"/>
  <c r="H9" i="7"/>
  <c r="H38" i="7" s="1"/>
  <c r="I9" i="7"/>
  <c r="I38" i="7" s="1"/>
  <c r="K9" i="7"/>
  <c r="L9" i="7"/>
  <c r="M9" i="7"/>
  <c r="M38" i="7" s="1"/>
  <c r="N9" i="7"/>
  <c r="O9" i="7"/>
  <c r="O38" i="7" s="1"/>
  <c r="P9" i="7"/>
  <c r="Q9" i="7"/>
  <c r="Q38" i="7" s="1"/>
  <c r="R9" i="7"/>
  <c r="R38" i="7" s="1"/>
  <c r="S9" i="7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B27" i="6"/>
  <c r="Q9" i="6"/>
  <c r="R9" i="6"/>
  <c r="R39" i="6" s="1"/>
  <c r="S9" i="6"/>
  <c r="S39" i="6" s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7" i="5"/>
  <c r="P9" i="5"/>
  <c r="P38" i="5" s="1"/>
  <c r="Q9" i="5"/>
  <c r="R9" i="5"/>
  <c r="S9" i="5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B27" i="4"/>
  <c r="S9" i="4"/>
  <c r="T9" i="4"/>
  <c r="U9" i="4"/>
  <c r="V9" i="4"/>
  <c r="W9" i="4"/>
  <c r="W38" i="4" s="1"/>
  <c r="M38" i="1"/>
  <c r="M9" i="1"/>
  <c r="N9" i="1"/>
  <c r="O9" i="1"/>
  <c r="P9" i="1"/>
  <c r="Q9" i="1"/>
  <c r="R9" i="1"/>
  <c r="S9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7" i="1"/>
  <c r="S38" i="1" l="1"/>
  <c r="R38" i="1"/>
  <c r="F38" i="7"/>
  <c r="P38" i="1"/>
  <c r="N38" i="7"/>
  <c r="O38" i="1"/>
  <c r="L38" i="7"/>
  <c r="N38" i="1"/>
  <c r="V38" i="4"/>
  <c r="P38" i="7"/>
  <c r="T38" i="4"/>
  <c r="S38" i="5"/>
  <c r="Q39" i="6"/>
  <c r="S38" i="4"/>
  <c r="R38" i="5"/>
  <c r="Q38" i="5"/>
  <c r="C38" i="7"/>
  <c r="U38" i="4"/>
  <c r="Q38" i="1"/>
  <c r="S38" i="7"/>
  <c r="K38" i="7"/>
  <c r="L24" i="1"/>
  <c r="L9" i="1" s="1"/>
  <c r="L38" i="1" s="1"/>
  <c r="K24" i="1"/>
  <c r="K9" i="1" s="1"/>
  <c r="K38" i="1" s="1"/>
  <c r="J24" i="1"/>
  <c r="J9" i="1" s="1"/>
  <c r="J38" i="1" s="1"/>
  <c r="I24" i="1"/>
  <c r="I9" i="1" s="1"/>
  <c r="I38" i="1" s="1"/>
  <c r="H24" i="1"/>
  <c r="H9" i="1" s="1"/>
  <c r="H38" i="1" s="1"/>
  <c r="G24" i="1"/>
  <c r="G9" i="1" s="1"/>
  <c r="G38" i="1" s="1"/>
  <c r="F24" i="1"/>
  <c r="F9" i="1" s="1"/>
  <c r="F38" i="1" s="1"/>
  <c r="E24" i="1"/>
  <c r="E9" i="1" s="1"/>
  <c r="E38" i="1" s="1"/>
  <c r="D24" i="1"/>
  <c r="D9" i="1" s="1"/>
  <c r="D38" i="1" s="1"/>
  <c r="C24" i="1"/>
  <c r="C9" i="1" l="1"/>
  <c r="C38" i="1" s="1"/>
  <c r="B24" i="1"/>
  <c r="B9" i="1" s="1"/>
  <c r="B38" i="1" s="1"/>
  <c r="J23" i="7"/>
  <c r="J9" i="7" s="1"/>
  <c r="J38" i="7" s="1"/>
  <c r="B23" i="7"/>
  <c r="B9" i="7" s="1"/>
  <c r="B38" i="7" s="1"/>
  <c r="P23" i="6"/>
  <c r="P9" i="6" s="1"/>
  <c r="P39" i="6" s="1"/>
  <c r="O23" i="6"/>
  <c r="O9" i="6" s="1"/>
  <c r="O39" i="6" s="1"/>
  <c r="N23" i="6"/>
  <c r="N9" i="6" s="1"/>
  <c r="N39" i="6" s="1"/>
  <c r="M23" i="6"/>
  <c r="M9" i="6" s="1"/>
  <c r="M39" i="6" s="1"/>
  <c r="L23" i="6"/>
  <c r="L9" i="6" s="1"/>
  <c r="L39" i="6" s="1"/>
  <c r="K23" i="6"/>
  <c r="K9" i="6" s="1"/>
  <c r="K39" i="6" s="1"/>
  <c r="J23" i="6"/>
  <c r="I23" i="6"/>
  <c r="H23" i="6"/>
  <c r="H9" i="6" s="1"/>
  <c r="H39" i="6" s="1"/>
  <c r="G23" i="6"/>
  <c r="G9" i="6" s="1"/>
  <c r="G39" i="6" s="1"/>
  <c r="F23" i="6"/>
  <c r="F9" i="6" s="1"/>
  <c r="F39" i="6" s="1"/>
  <c r="E23" i="6"/>
  <c r="E9" i="6" s="1"/>
  <c r="E39" i="6" s="1"/>
  <c r="D23" i="6"/>
  <c r="D9" i="6" s="1"/>
  <c r="D39" i="6" s="1"/>
  <c r="C23" i="6"/>
  <c r="C9" i="6" s="1"/>
  <c r="C39" i="6" s="1"/>
  <c r="B23" i="6"/>
  <c r="O23" i="5"/>
  <c r="O9" i="5" s="1"/>
  <c r="O38" i="5" s="1"/>
  <c r="N23" i="5"/>
  <c r="N9" i="5" s="1"/>
  <c r="N38" i="5" s="1"/>
  <c r="M23" i="5"/>
  <c r="M9" i="5" s="1"/>
  <c r="M38" i="5" s="1"/>
  <c r="L23" i="5"/>
  <c r="L9" i="5" s="1"/>
  <c r="L38" i="5" s="1"/>
  <c r="K23" i="5"/>
  <c r="K9" i="5" s="1"/>
  <c r="K38" i="5" s="1"/>
  <c r="J23" i="5"/>
  <c r="I23" i="5"/>
  <c r="H23" i="5"/>
  <c r="H9" i="5" s="1"/>
  <c r="H38" i="5" s="1"/>
  <c r="G23" i="5"/>
  <c r="G9" i="5" s="1"/>
  <c r="G38" i="5" s="1"/>
  <c r="F23" i="5"/>
  <c r="F9" i="5" s="1"/>
  <c r="F38" i="5" s="1"/>
  <c r="E23" i="5"/>
  <c r="E9" i="5" s="1"/>
  <c r="E38" i="5" s="1"/>
  <c r="D23" i="5"/>
  <c r="D9" i="5" s="1"/>
  <c r="D38" i="5" s="1"/>
  <c r="C23" i="5"/>
  <c r="C9" i="5" s="1"/>
  <c r="C38" i="5" s="1"/>
  <c r="B23" i="5"/>
  <c r="R23" i="4"/>
  <c r="R9" i="4" s="1"/>
  <c r="R38" i="4" s="1"/>
  <c r="Q23" i="4"/>
  <c r="Q9" i="4" s="1"/>
  <c r="Q38" i="4" s="1"/>
  <c r="P23" i="4"/>
  <c r="P9" i="4" s="1"/>
  <c r="P38" i="4" s="1"/>
  <c r="O23" i="4"/>
  <c r="O9" i="4" s="1"/>
  <c r="O38" i="4" s="1"/>
  <c r="N23" i="4"/>
  <c r="N9" i="4" s="1"/>
  <c r="N38" i="4" s="1"/>
  <c r="M23" i="4"/>
  <c r="M9" i="4" s="1"/>
  <c r="M38" i="4" s="1"/>
  <c r="L23" i="4"/>
  <c r="L9" i="4" s="1"/>
  <c r="L38" i="4" s="1"/>
  <c r="K23" i="4"/>
  <c r="K9" i="4" s="1"/>
  <c r="K38" i="4" s="1"/>
  <c r="J23" i="4"/>
  <c r="J9" i="4" s="1"/>
  <c r="J38" i="4" s="1"/>
  <c r="I23" i="4"/>
  <c r="I9" i="4" s="1"/>
  <c r="I38" i="4" s="1"/>
  <c r="H23" i="4"/>
  <c r="H9" i="4" s="1"/>
  <c r="H38" i="4" s="1"/>
  <c r="G23" i="4"/>
  <c r="G9" i="4" s="1"/>
  <c r="G38" i="4" s="1"/>
  <c r="F23" i="4"/>
  <c r="F9" i="4" s="1"/>
  <c r="F38" i="4" s="1"/>
  <c r="E23" i="4"/>
  <c r="E9" i="4" s="1"/>
  <c r="E38" i="4" s="1"/>
  <c r="D23" i="4"/>
  <c r="D9" i="4" s="1"/>
  <c r="D38" i="4" s="1"/>
  <c r="C23" i="4"/>
  <c r="C9" i="4" s="1"/>
  <c r="C38" i="4" s="1"/>
  <c r="B23" i="4"/>
  <c r="J13" i="6" l="1"/>
  <c r="J9" i="6" s="1"/>
  <c r="J39" i="6" s="1"/>
  <c r="I13" i="6"/>
  <c r="I9" i="6" s="1"/>
  <c r="I39" i="6" s="1"/>
  <c r="B13" i="6"/>
  <c r="B9" i="6" s="1"/>
  <c r="B39" i="6" s="1"/>
  <c r="J13" i="5"/>
  <c r="J9" i="5" s="1"/>
  <c r="J38" i="5" s="1"/>
  <c r="I13" i="5"/>
  <c r="I9" i="5" s="1"/>
  <c r="I38" i="5" s="1"/>
  <c r="B13" i="5"/>
  <c r="B9" i="5" s="1"/>
  <c r="B38" i="5" s="1"/>
  <c r="B13" i="4"/>
  <c r="B9" i="4" s="1"/>
  <c r="B38" i="4" s="1"/>
</calcChain>
</file>

<file path=xl/sharedStrings.xml><?xml version="1.0" encoding="utf-8"?>
<sst xmlns="http://schemas.openxmlformats.org/spreadsheetml/2006/main" count="483" uniqueCount="142">
  <si>
    <t>MS</t>
  </si>
  <si>
    <t>Đơn Vị</t>
  </si>
  <si>
    <t>Số cuộc thanh tra thực hiện trong kỳ</t>
  </si>
  <si>
    <t>Tổng số</t>
  </si>
  <si>
    <t>Phân loại</t>
  </si>
  <si>
    <t>Triển khai từ kỳ trước</t>
  </si>
  <si>
    <t>Triển khai trong kỳ</t>
  </si>
  <si>
    <t>Theo Kế hoạch</t>
  </si>
  <si>
    <t>Đột Xuất</t>
  </si>
  <si>
    <t>Đã ban hành kết luận</t>
  </si>
  <si>
    <t>Số đơn vị được Thanh tra</t>
  </si>
  <si>
    <t>Tổng vi phạm về kinh tế</t>
  </si>
  <si>
    <t>Tiền và tài sản quy thành tiền</t>
  </si>
  <si>
    <t>Đất 
(m2)</t>
  </si>
  <si>
    <t>Kiến nghị xử lý</t>
  </si>
  <si>
    <t>Thu hồi về NSNN</t>
  </si>
  <si>
    <t>Xử lý khác về kinh tế</t>
  </si>
  <si>
    <t>Hành chính</t>
  </si>
  <si>
    <t>Chuyển cơ quan điều tra</t>
  </si>
  <si>
    <t>Hoàn thiện cơ chế chính sách 
(Số VB)</t>
  </si>
  <si>
    <t>Tiền
(Tr.Đ)</t>
  </si>
  <si>
    <t>Đất
(m2)</t>
  </si>
  <si>
    <t>Tổ chức</t>
  </si>
  <si>
    <t>Cá nhân</t>
  </si>
  <si>
    <t>vụ</t>
  </si>
  <si>
    <t>Đối tượng</t>
  </si>
  <si>
    <t>1=2+3=4+5</t>
  </si>
  <si>
    <t>8=10+12</t>
  </si>
  <si>
    <t>9=11+13</t>
  </si>
  <si>
    <t>Biểu số 02/TTr</t>
  </si>
  <si>
    <t>Ms</t>
  </si>
  <si>
    <t>Đơn vị</t>
  </si>
  <si>
    <t>Kết luận Thanh tra phải thực hiện</t>
  </si>
  <si>
    <t>Tiến độ thực hiện KL</t>
  </si>
  <si>
    <t>Thu hồi về ngân sách nhà nước</t>
  </si>
  <si>
    <t>Xử lý hành chính</t>
  </si>
  <si>
    <t>Hoàn thiện về cơ chế chính sách
(Số văn bản)</t>
  </si>
  <si>
    <t>Số KL đã hoàn thành</t>
  </si>
  <si>
    <t>Số KL chưa hoàn thành</t>
  </si>
  <si>
    <t>Tổng số phải xử lý</t>
  </si>
  <si>
    <t>Xử lý trong kỳ</t>
  </si>
  <si>
    <t>Đã chuyển cơ quan điều tra</t>
  </si>
  <si>
    <t>Khởi tố trong kỳ</t>
  </si>
  <si>
    <t>Tổng số kiến nghị được hoàn thiện</t>
  </si>
  <si>
    <t>Số kiến nghị đã thực hiện xong</t>
  </si>
  <si>
    <t>Tổng số tiền phải thu</t>
  </si>
  <si>
    <t>Số tiền đã thu trong kỳ</t>
  </si>
  <si>
    <t>Tổng số đất phải thu</t>
  </si>
  <si>
    <t>Số đất đã thu trong kỳ</t>
  </si>
  <si>
    <t>Tổng số tiền phải xử lý</t>
  </si>
  <si>
    <t>Số tiền đã xử lý khác trong kỳ</t>
  </si>
  <si>
    <t>Tổng số đất phải xử lý</t>
  </si>
  <si>
    <t>Số đất đã xử lý khác trong kỳ</t>
  </si>
  <si>
    <t>Vụ</t>
  </si>
  <si>
    <t>1=3+4</t>
  </si>
  <si>
    <t>Tổng</t>
  </si>
  <si>
    <t>Số cuộc thanh tra, kiểm tra trong kỳ</t>
  </si>
  <si>
    <t>Số cuộc đã ban hành KL</t>
  </si>
  <si>
    <t>Số tổ chức được thanh tra, kiềm tra</t>
  </si>
  <si>
    <t>Số cá nhân được thanh tra, kiểm tra</t>
  </si>
  <si>
    <t>Số tổ chức, cá nhân vi phạm</t>
  </si>
  <si>
    <t>Tổng số tiền vi phạm
(Tiền và tài sản quy thành tiền)</t>
  </si>
  <si>
    <t>Số tiền kiến nghị thu hồi
(Tiền và tài sản quy thành tiền)</t>
  </si>
  <si>
    <t>Số tiền kiến nghị xử lý khác</t>
  </si>
  <si>
    <t>Quyết định xử phạt hành chính được ban hành</t>
  </si>
  <si>
    <t>Xử phạt Vi phạm hành chính</t>
  </si>
  <si>
    <t>Triển khai từ kỳ trước chuyển sang</t>
  </si>
  <si>
    <t>Thường xuyên</t>
  </si>
  <si>
    <t>Kế hoạch</t>
  </si>
  <si>
    <t>Đột xuất</t>
  </si>
  <si>
    <t>Thanh tra</t>
  </si>
  <si>
    <t>Kiểm tra</t>
  </si>
  <si>
    <t>Tổng Số</t>
  </si>
  <si>
    <t>Về NSNN</t>
  </si>
  <si>
    <t>về tổ chức đơn vị</t>
  </si>
  <si>
    <t>12=13+14</t>
  </si>
  <si>
    <t>15=16+17=18+21</t>
  </si>
  <si>
    <t>18=19+20</t>
  </si>
  <si>
    <t>22=23+24</t>
  </si>
  <si>
    <t>25=26+27</t>
  </si>
  <si>
    <t>28=29+30</t>
  </si>
  <si>
    <t>Kết quả thực hiện xử lý vi phạm về kinh tế (Tr.Đ)</t>
  </si>
  <si>
    <t>Kết quả thực hiện Quyết định xử phạt vi phạm hành chính</t>
  </si>
  <si>
    <t>Đã khởi tố</t>
  </si>
  <si>
    <t>Ghi chú</t>
  </si>
  <si>
    <t>Số tiền vi phạm đã thu hồi tiền và tài sản quy thành tiền</t>
  </si>
  <si>
    <t>Số tiền vi phạm đã xử lý khác</t>
  </si>
  <si>
    <t>Số tiền xử phạt vi phạm hành chính đã thu (Tr.đ)</t>
  </si>
  <si>
    <t>Số tổ chức, cá nhân đã thực hiện quyết định xử phạt vi phạm hành chính bằng hình thức khác</t>
  </si>
  <si>
    <t>Về ngân sách NN</t>
  </si>
  <si>
    <t>Về tổ chức, đơn vị</t>
  </si>
  <si>
    <t>1=2+3</t>
  </si>
  <si>
    <t>4=5+6</t>
  </si>
  <si>
    <t>7=8+9</t>
  </si>
  <si>
    <t>10=11+12</t>
  </si>
  <si>
    <t>Biểu số: 01/TTr</t>
  </si>
  <si>
    <t>Biểu số: 03/TTr</t>
  </si>
  <si>
    <t>Biểu số: 04/TTr</t>
  </si>
  <si>
    <t>Biểu số: 06/TTr</t>
  </si>
  <si>
    <t>Biểu số: 07/TTr</t>
  </si>
  <si>
    <t>Biểu số: 05/TTr</t>
  </si>
  <si>
    <t>Đơn vị tính: Tiền (Triệu đồng), Đất (m2)</t>
  </si>
  <si>
    <t>Trong đó số KL được kiểm tra trực tiếp</t>
  </si>
  <si>
    <t>Đơn vị tính: Tiền (Triệu đồng)</t>
  </si>
  <si>
    <t>T.tra tỉnh</t>
  </si>
  <si>
    <t>Các sở</t>
  </si>
  <si>
    <t>Dân tộc</t>
  </si>
  <si>
    <t>C.thương</t>
  </si>
  <si>
    <t>Giáo dục</t>
  </si>
  <si>
    <t>Giao thông</t>
  </si>
  <si>
    <t>Khoa học</t>
  </si>
  <si>
    <t>Lao động</t>
  </si>
  <si>
    <t>Ngoại vụ</t>
  </si>
  <si>
    <t>Nội vụ</t>
  </si>
  <si>
    <t>Nông nghiệp</t>
  </si>
  <si>
    <t>Tài chính</t>
  </si>
  <si>
    <t>Tài nguyên</t>
  </si>
  <si>
    <t>Thông tin</t>
  </si>
  <si>
    <t>Tư pháp</t>
  </si>
  <si>
    <t>Văn Hóa</t>
  </si>
  <si>
    <t>Xây dựng</t>
  </si>
  <si>
    <t>Y tế</t>
  </si>
  <si>
    <t>Cấp huyện</t>
  </si>
  <si>
    <t>Bắc Giang</t>
  </si>
  <si>
    <t>Hiệp Hòa</t>
  </si>
  <si>
    <t>Lạng Giang</t>
  </si>
  <si>
    <t>Lục Nam</t>
  </si>
  <si>
    <t>Lục Ngạn</t>
  </si>
  <si>
    <t>Sơn Động</t>
  </si>
  <si>
    <t>Tân Yên</t>
  </si>
  <si>
    <t>Việt Yên</t>
  </si>
  <si>
    <t>Yên Dũng</t>
  </si>
  <si>
    <t>Yên Thế</t>
  </si>
  <si>
    <t>Bằng tiền</t>
  </si>
  <si>
    <t>Bằng hình thức khác</t>
  </si>
  <si>
    <r>
      <rPr>
        <b/>
        <sz val="12"/>
        <color theme="1"/>
        <rFont val="Times New Roman"/>
        <family val="1"/>
      </rPr>
      <t>TỔNG HỢP KẾT QUẢ THANH TRA HÀNH CHÍNH
Số liệu tính từ ngày  15/12/2020 đến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 ngày…./…/…..của Chủ tịch UBND tỉnh Bắc Giang.)</t>
    </r>
  </si>
  <si>
    <r>
      <rPr>
        <b/>
        <sz val="12"/>
        <color theme="1"/>
        <rFont val="Times New Roman"/>
        <family val="1"/>
      </rPr>
      <t>TỔNG HỢP KẾT QUẢ THỰC HIỆN KẾT LUẬN THANH TRA HÀNH CHÍNH
Số liệu tính từ ngày 15/12/2020 đến ngày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</si>
  <si>
    <r>
      <rPr>
        <b/>
        <sz val="12"/>
        <color theme="1"/>
        <rFont val="Times New Roman"/>
        <family val="1"/>
      </rPr>
      <t>TỔNG HỢP KẾT QUẢ THỰC HIỆN KẾT LUẬN, QUYẾT ĐỊNH XỬ PHẠT QUA THANH TRA, KIỂM TRA CHUYÊN NGÀNH
Số liệu tính từ ngày 15/12/2020 đến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</si>
  <si>
    <r>
      <rPr>
        <b/>
        <sz val="12"/>
        <color theme="1"/>
        <rFont val="Times New Roman"/>
        <family val="1"/>
      </rPr>
      <t>TỔNG HỢP KẾT QUẢ THANH TRA, KIỂM TRA CHUYÊN NGÀNH
Số liệu tính từ ngày 15/12/2020 đến ngày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</si>
  <si>
    <r>
      <rPr>
        <b/>
        <sz val="12"/>
        <color theme="1"/>
        <rFont val="Times New Roman"/>
        <family val="1"/>
      </rPr>
      <t>TỔNG HỢP KẾT QUẢ THANH TRA HÀNH CHÍNH TRONG LĨNH VỤC ĐẤT ĐAI
Số liệu tính từ ngày 15/12/2020 đến ngày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</si>
  <si>
    <r>
      <t xml:space="preserve">TỔNG HỢP KẾT QUẢ THANH TRA HÀNH CHÍNH TRONG LĨNH VỤC TÀI CHÍNH-NGÂN SÁCH
Số liệu tính từ ngày 15/12/2020 đến ngày 15/12/2021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</si>
  <si>
    <r>
      <rPr>
        <b/>
        <sz val="12"/>
        <color theme="1"/>
        <rFont val="Times New Roman"/>
        <family val="1"/>
      </rPr>
      <t>TỔNG HỢP KẾT QUẢ THANH TRA HÀNH CHÍNH TRONG LĨNH VỤC XÂY DỰNG CƠ BẢN
Số liệu tính từ ngày 15/12/2020 đến ngày 15/12/2021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Báo cáo số: ……………..ngày…./…/…..của Chủ tịch UBND tỉnh Bắc Giang)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</si>
</sst>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wrapText="1"/>
    </xf>
    <xf numFmtId="3" fontId="8" fillId="0" borderId="0" xfId="0" applyNumberFormat="1" applyFont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1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"/>
  <sheetViews>
    <sheetView tabSelected="1" zoomScaleNormal="100" workbookViewId="0">
      <pane ySplit="6" topLeftCell="A34" activePane="bottomLeft" state="frozen"/>
      <selection pane="bottomLeft" activeCell="A40" sqref="A40:S40"/>
    </sheetView>
  </sheetViews>
  <sheetFormatPr defaultColWidth="8.7265625" defaultRowHeight="15.5" x14ac:dyDescent="0.35"/>
  <cols>
    <col min="1" max="1" width="10.81640625" style="4" customWidth="1"/>
    <col min="2" max="2" width="11" style="4" customWidth="1"/>
    <col min="3" max="7" width="8.7265625" style="4"/>
    <col min="8" max="8" width="7.7265625" style="4" customWidth="1"/>
    <col min="9" max="9" width="11.54296875" style="40" customWidth="1"/>
    <col min="10" max="10" width="9" style="4" customWidth="1"/>
    <col min="11" max="14" width="8.7265625" style="4"/>
    <col min="15" max="16" width="7.453125" style="4" customWidth="1"/>
    <col min="17" max="17" width="8.1796875" style="4" customWidth="1"/>
    <col min="18" max="18" width="8.26953125" style="4" customWidth="1"/>
    <col min="19" max="16384" width="8.7265625" style="4"/>
  </cols>
  <sheetData>
    <row r="1" spans="1:32" ht="16.5" customHeight="1" x14ac:dyDescent="0.35">
      <c r="A1" s="9"/>
      <c r="B1" s="9"/>
      <c r="C1" s="9"/>
      <c r="D1" s="9"/>
      <c r="E1" s="14"/>
      <c r="F1" s="14"/>
      <c r="G1" s="14"/>
      <c r="H1" s="14"/>
      <c r="I1" s="30"/>
      <c r="J1" s="14"/>
      <c r="K1" s="14"/>
      <c r="L1" s="14"/>
      <c r="M1" s="14"/>
      <c r="N1" s="14"/>
      <c r="O1" s="14"/>
      <c r="P1" s="14"/>
      <c r="Q1" s="83" t="s">
        <v>95</v>
      </c>
      <c r="R1" s="83"/>
      <c r="S1" s="83"/>
    </row>
    <row r="2" spans="1:32" ht="48" customHeight="1" x14ac:dyDescent="0.35">
      <c r="A2" s="85" t="s">
        <v>135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32" ht="19.5" customHeight="1" x14ac:dyDescent="0.35">
      <c r="A3" s="7"/>
      <c r="B3" s="7"/>
      <c r="C3" s="7"/>
      <c r="D3" s="7"/>
      <c r="E3" s="7"/>
      <c r="F3" s="7"/>
      <c r="G3" s="7"/>
      <c r="H3" s="7"/>
      <c r="I3" s="38"/>
      <c r="J3" s="7"/>
      <c r="K3" s="7"/>
      <c r="L3" s="7"/>
      <c r="M3" s="7"/>
      <c r="N3" s="7"/>
      <c r="O3" s="84" t="s">
        <v>101</v>
      </c>
      <c r="P3" s="84"/>
      <c r="Q3" s="84"/>
      <c r="R3" s="84"/>
      <c r="S3" s="84"/>
    </row>
    <row r="4" spans="1:32" ht="32.25" customHeight="1" x14ac:dyDescent="0.35">
      <c r="A4" s="86" t="s">
        <v>1</v>
      </c>
      <c r="B4" s="86" t="s">
        <v>2</v>
      </c>
      <c r="C4" s="86"/>
      <c r="D4" s="86"/>
      <c r="E4" s="86"/>
      <c r="F4" s="86"/>
      <c r="G4" s="86" t="s">
        <v>9</v>
      </c>
      <c r="H4" s="86" t="s">
        <v>10</v>
      </c>
      <c r="I4" s="86" t="s">
        <v>11</v>
      </c>
      <c r="J4" s="86"/>
      <c r="K4" s="86" t="s">
        <v>14</v>
      </c>
      <c r="L4" s="86"/>
      <c r="M4" s="86"/>
      <c r="N4" s="86"/>
      <c r="O4" s="86"/>
      <c r="P4" s="86"/>
      <c r="Q4" s="86"/>
      <c r="R4" s="86"/>
      <c r="S4" s="86"/>
    </row>
    <row r="5" spans="1:32" ht="30.75" customHeight="1" x14ac:dyDescent="0.35">
      <c r="A5" s="86"/>
      <c r="B5" s="86" t="s">
        <v>3</v>
      </c>
      <c r="C5" s="86" t="s">
        <v>4</v>
      </c>
      <c r="D5" s="86"/>
      <c r="E5" s="86"/>
      <c r="F5" s="86"/>
      <c r="G5" s="86"/>
      <c r="H5" s="86"/>
      <c r="I5" s="87" t="s">
        <v>12</v>
      </c>
      <c r="J5" s="86" t="s">
        <v>13</v>
      </c>
      <c r="K5" s="86" t="s">
        <v>15</v>
      </c>
      <c r="L5" s="86"/>
      <c r="M5" s="86" t="s">
        <v>16</v>
      </c>
      <c r="N5" s="86"/>
      <c r="O5" s="86" t="s">
        <v>17</v>
      </c>
      <c r="P5" s="86"/>
      <c r="Q5" s="86" t="s">
        <v>18</v>
      </c>
      <c r="R5" s="86"/>
      <c r="S5" s="86" t="s">
        <v>19</v>
      </c>
    </row>
    <row r="6" spans="1:32" ht="64.5" customHeight="1" x14ac:dyDescent="0.35">
      <c r="A6" s="86"/>
      <c r="B6" s="86"/>
      <c r="C6" s="15" t="s">
        <v>5</v>
      </c>
      <c r="D6" s="15" t="s">
        <v>6</v>
      </c>
      <c r="E6" s="15" t="s">
        <v>7</v>
      </c>
      <c r="F6" s="15" t="s">
        <v>69</v>
      </c>
      <c r="G6" s="86"/>
      <c r="H6" s="86"/>
      <c r="I6" s="87"/>
      <c r="J6" s="86"/>
      <c r="K6" s="15" t="s">
        <v>20</v>
      </c>
      <c r="L6" s="15" t="s">
        <v>21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86"/>
    </row>
    <row r="7" spans="1:32" s="24" customFormat="1" ht="13" x14ac:dyDescent="0.3">
      <c r="A7" s="3" t="s">
        <v>0</v>
      </c>
      <c r="B7" s="3" t="s">
        <v>26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2" t="s">
        <v>27</v>
      </c>
      <c r="J7" s="3" t="s">
        <v>28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1:32" s="41" customFormat="1" ht="13" x14ac:dyDescent="0.3">
      <c r="A8" s="26" t="s">
        <v>104</v>
      </c>
      <c r="B8" s="64">
        <f>C8+D8</f>
        <v>31</v>
      </c>
      <c r="C8" s="64">
        <v>13</v>
      </c>
      <c r="D8" s="64">
        <v>18</v>
      </c>
      <c r="E8" s="64">
        <v>15</v>
      </c>
      <c r="F8" s="64">
        <v>16</v>
      </c>
      <c r="G8" s="64">
        <v>20</v>
      </c>
      <c r="H8" s="64">
        <v>42</v>
      </c>
      <c r="I8" s="65">
        <f>K8+M8</f>
        <v>22942</v>
      </c>
      <c r="J8" s="64">
        <v>0</v>
      </c>
      <c r="K8" s="65">
        <v>11578</v>
      </c>
      <c r="L8" s="64">
        <v>0</v>
      </c>
      <c r="M8" s="65">
        <v>11364</v>
      </c>
      <c r="N8" s="64">
        <v>0</v>
      </c>
      <c r="O8" s="64">
        <v>2</v>
      </c>
      <c r="P8" s="64">
        <v>170</v>
      </c>
      <c r="Q8" s="64">
        <v>0</v>
      </c>
      <c r="R8" s="64">
        <v>0</v>
      </c>
      <c r="S8" s="64">
        <v>0</v>
      </c>
    </row>
    <row r="9" spans="1:32" s="41" customFormat="1" ht="13" x14ac:dyDescent="0.3">
      <c r="A9" s="27" t="s">
        <v>105</v>
      </c>
      <c r="B9" s="64">
        <f>SUM(B10:B26)</f>
        <v>25</v>
      </c>
      <c r="C9" s="64">
        <f t="shared" ref="C9:S9" si="0">SUM(C10:C26)</f>
        <v>0</v>
      </c>
      <c r="D9" s="64">
        <f t="shared" si="0"/>
        <v>25</v>
      </c>
      <c r="E9" s="64">
        <f t="shared" si="0"/>
        <v>22</v>
      </c>
      <c r="F9" s="64">
        <f t="shared" si="0"/>
        <v>3</v>
      </c>
      <c r="G9" s="64">
        <f t="shared" si="0"/>
        <v>16</v>
      </c>
      <c r="H9" s="64">
        <f t="shared" si="0"/>
        <v>27</v>
      </c>
      <c r="I9" s="64">
        <f t="shared" si="0"/>
        <v>89</v>
      </c>
      <c r="J9" s="64">
        <f t="shared" si="0"/>
        <v>0</v>
      </c>
      <c r="K9" s="64">
        <f t="shared" si="0"/>
        <v>89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f t="shared" si="0"/>
        <v>0</v>
      </c>
      <c r="P9" s="64">
        <f t="shared" si="0"/>
        <v>0</v>
      </c>
      <c r="Q9" s="64">
        <f t="shared" si="0"/>
        <v>0</v>
      </c>
      <c r="R9" s="64">
        <f t="shared" si="0"/>
        <v>0</v>
      </c>
      <c r="S9" s="64">
        <f t="shared" si="0"/>
        <v>0</v>
      </c>
    </row>
    <row r="10" spans="1:32" s="24" customFormat="1" ht="13" x14ac:dyDescent="0.3">
      <c r="A10" s="28" t="s">
        <v>106</v>
      </c>
      <c r="B10" s="66">
        <f>C10+D10</f>
        <v>0</v>
      </c>
      <c r="C10" s="66">
        <v>0</v>
      </c>
      <c r="D10" s="66">
        <v>0</v>
      </c>
      <c r="E10" s="66">
        <v>0</v>
      </c>
      <c r="F10" s="66">
        <v>0</v>
      </c>
      <c r="G10" s="66"/>
      <c r="H10" s="66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0"/>
    </row>
    <row r="11" spans="1:32" s="24" customFormat="1" ht="13" x14ac:dyDescent="0.3">
      <c r="A11" s="28" t="s">
        <v>107</v>
      </c>
      <c r="B11" s="66">
        <f t="shared" ref="B11:B26" si="1">C11+D11</f>
        <v>0</v>
      </c>
      <c r="C11" s="66">
        <v>0</v>
      </c>
      <c r="D11" s="66">
        <v>0</v>
      </c>
      <c r="E11" s="66">
        <v>0</v>
      </c>
      <c r="F11" s="66">
        <v>0</v>
      </c>
      <c r="G11" s="66"/>
      <c r="H11" s="66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32" s="24" customFormat="1" ht="13" x14ac:dyDescent="0.3">
      <c r="A12" s="28" t="s">
        <v>108</v>
      </c>
      <c r="B12" s="66">
        <f t="shared" si="1"/>
        <v>12</v>
      </c>
      <c r="C12" s="66">
        <v>0</v>
      </c>
      <c r="D12" s="66">
        <v>12</v>
      </c>
      <c r="E12" s="66">
        <v>12</v>
      </c>
      <c r="F12" s="66">
        <v>0</v>
      </c>
      <c r="G12" s="66">
        <v>8</v>
      </c>
      <c r="H12" s="66">
        <v>12</v>
      </c>
      <c r="I12" s="67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/>
      <c r="R12" s="66"/>
      <c r="S12" s="66"/>
    </row>
    <row r="13" spans="1:32" s="24" customFormat="1" ht="13" x14ac:dyDescent="0.3">
      <c r="A13" s="28" t="s">
        <v>109</v>
      </c>
      <c r="B13" s="66">
        <f t="shared" si="1"/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</row>
    <row r="14" spans="1:32" s="24" customFormat="1" ht="13" x14ac:dyDescent="0.3">
      <c r="A14" s="28" t="s">
        <v>68</v>
      </c>
      <c r="B14" s="66">
        <f t="shared" si="1"/>
        <v>2</v>
      </c>
      <c r="C14" s="66">
        <v>0</v>
      </c>
      <c r="D14" s="66">
        <v>2</v>
      </c>
      <c r="E14" s="66">
        <v>1</v>
      </c>
      <c r="F14" s="66">
        <v>1</v>
      </c>
      <c r="G14" s="66">
        <v>2</v>
      </c>
      <c r="H14" s="66">
        <v>4</v>
      </c>
      <c r="I14" s="67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</row>
    <row r="15" spans="1:32" s="24" customFormat="1" ht="13" x14ac:dyDescent="0.3">
      <c r="A15" s="28" t="s">
        <v>110</v>
      </c>
      <c r="B15" s="66">
        <f t="shared" si="1"/>
        <v>0</v>
      </c>
      <c r="C15" s="66"/>
      <c r="D15" s="66"/>
      <c r="E15" s="66"/>
      <c r="F15" s="66"/>
      <c r="G15" s="66"/>
      <c r="H15" s="66"/>
      <c r="I15" s="67">
        <v>0</v>
      </c>
      <c r="J15" s="66">
        <v>0</v>
      </c>
      <c r="K15" s="66"/>
      <c r="L15" s="66"/>
      <c r="M15" s="66"/>
      <c r="N15" s="66"/>
      <c r="O15" s="66"/>
      <c r="P15" s="66"/>
      <c r="Q15" s="66"/>
      <c r="R15" s="66"/>
      <c r="S15" s="66"/>
    </row>
    <row r="16" spans="1:32" s="24" customFormat="1" ht="13" x14ac:dyDescent="0.3">
      <c r="A16" s="28" t="s">
        <v>111</v>
      </c>
      <c r="B16" s="66">
        <f t="shared" si="1"/>
        <v>1</v>
      </c>
      <c r="C16" s="66">
        <v>0</v>
      </c>
      <c r="D16" s="66">
        <v>1</v>
      </c>
      <c r="E16" s="66">
        <v>1</v>
      </c>
      <c r="F16" s="66">
        <v>0</v>
      </c>
      <c r="G16" s="66">
        <v>1</v>
      </c>
      <c r="H16" s="66">
        <v>1</v>
      </c>
      <c r="I16" s="67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W16" s="24">
        <v>3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</row>
    <row r="17" spans="1:31" s="24" customFormat="1" ht="13" x14ac:dyDescent="0.3">
      <c r="A17" s="28" t="s">
        <v>112</v>
      </c>
      <c r="B17" s="66">
        <f t="shared" si="1"/>
        <v>0</v>
      </c>
      <c r="C17" s="66"/>
      <c r="D17" s="66"/>
      <c r="E17" s="66"/>
      <c r="F17" s="66"/>
      <c r="G17" s="66"/>
      <c r="H17" s="66"/>
      <c r="I17" s="67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31" s="24" customFormat="1" ht="13" x14ac:dyDescent="0.3">
      <c r="A18" s="28" t="s">
        <v>113</v>
      </c>
      <c r="B18" s="66">
        <f t="shared" si="1"/>
        <v>1</v>
      </c>
      <c r="C18" s="66">
        <v>0</v>
      </c>
      <c r="D18" s="66">
        <v>1</v>
      </c>
      <c r="E18" s="66">
        <v>1</v>
      </c>
      <c r="F18" s="66">
        <v>0</v>
      </c>
      <c r="G18" s="66">
        <v>1</v>
      </c>
      <c r="H18" s="66">
        <v>1</v>
      </c>
      <c r="I18" s="67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/>
      <c r="S18" s="66"/>
      <c r="AA18" s="24">
        <v>0</v>
      </c>
      <c r="AB18" s="24">
        <v>0</v>
      </c>
      <c r="AC18" s="24">
        <v>0</v>
      </c>
      <c r="AD18" s="24">
        <v>0</v>
      </c>
      <c r="AE18" s="24">
        <v>0</v>
      </c>
    </row>
    <row r="19" spans="1:31" s="24" customFormat="1" ht="13" x14ac:dyDescent="0.3">
      <c r="A19" s="28" t="s">
        <v>114</v>
      </c>
      <c r="B19" s="66">
        <f t="shared" si="1"/>
        <v>2</v>
      </c>
      <c r="C19" s="66">
        <v>0</v>
      </c>
      <c r="D19" s="66">
        <v>2</v>
      </c>
      <c r="E19" s="66">
        <v>2</v>
      </c>
      <c r="F19" s="66">
        <v>0</v>
      </c>
      <c r="G19" s="66">
        <v>1</v>
      </c>
      <c r="H19" s="66">
        <v>2</v>
      </c>
      <c r="I19" s="67">
        <v>89</v>
      </c>
      <c r="J19" s="66">
        <v>0</v>
      </c>
      <c r="K19" s="66">
        <v>89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</row>
    <row r="20" spans="1:31" s="24" customFormat="1" ht="13" x14ac:dyDescent="0.3">
      <c r="A20" s="28" t="s">
        <v>115</v>
      </c>
      <c r="B20" s="66">
        <f t="shared" si="1"/>
        <v>0</v>
      </c>
      <c r="C20" s="66">
        <v>0</v>
      </c>
      <c r="D20" s="66">
        <v>0</v>
      </c>
      <c r="E20" s="66">
        <v>0</v>
      </c>
      <c r="F20" s="66">
        <v>0</v>
      </c>
      <c r="G20" s="66"/>
      <c r="H20" s="66"/>
      <c r="I20" s="67"/>
      <c r="J20" s="66"/>
      <c r="K20" s="67"/>
      <c r="L20" s="66"/>
      <c r="M20" s="66"/>
      <c r="N20" s="66"/>
      <c r="O20" s="66"/>
      <c r="P20" s="66"/>
      <c r="Q20" s="66"/>
      <c r="R20" s="66"/>
      <c r="S20" s="66"/>
    </row>
    <row r="21" spans="1:31" s="24" customFormat="1" ht="13" x14ac:dyDescent="0.3">
      <c r="A21" s="28" t="s">
        <v>116</v>
      </c>
      <c r="B21" s="66">
        <f t="shared" si="1"/>
        <v>2</v>
      </c>
      <c r="C21" s="66">
        <v>0</v>
      </c>
      <c r="D21" s="66">
        <v>2</v>
      </c>
      <c r="E21" s="66">
        <v>1</v>
      </c>
      <c r="F21" s="66">
        <v>1</v>
      </c>
      <c r="G21" s="66">
        <v>0</v>
      </c>
      <c r="H21" s="66">
        <v>2</v>
      </c>
      <c r="I21" s="67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</row>
    <row r="22" spans="1:31" s="24" customFormat="1" ht="13" x14ac:dyDescent="0.3">
      <c r="A22" s="28" t="s">
        <v>117</v>
      </c>
      <c r="B22" s="66">
        <f t="shared" si="1"/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7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</row>
    <row r="23" spans="1:31" s="24" customFormat="1" ht="13" x14ac:dyDescent="0.3">
      <c r="A23" s="28" t="s">
        <v>118</v>
      </c>
      <c r="B23" s="66">
        <f t="shared" si="1"/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7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/>
      <c r="S23" s="66"/>
    </row>
    <row r="24" spans="1:31" s="24" customFormat="1" ht="15" x14ac:dyDescent="0.3">
      <c r="A24" s="28" t="s">
        <v>119</v>
      </c>
      <c r="B24" s="66">
        <f t="shared" si="1"/>
        <v>2</v>
      </c>
      <c r="C24" s="60">
        <f t="shared" ref="C24:L24" si="2">SUM(C20:C23)</f>
        <v>0</v>
      </c>
      <c r="D24" s="60">
        <f t="shared" si="2"/>
        <v>2</v>
      </c>
      <c r="E24" s="60">
        <f t="shared" si="2"/>
        <v>1</v>
      </c>
      <c r="F24" s="60">
        <f t="shared" si="2"/>
        <v>1</v>
      </c>
      <c r="G24" s="60">
        <f t="shared" si="2"/>
        <v>0</v>
      </c>
      <c r="H24" s="60">
        <f t="shared" si="2"/>
        <v>2</v>
      </c>
      <c r="I24" s="60">
        <f t="shared" si="2"/>
        <v>0</v>
      </c>
      <c r="J24" s="60">
        <f t="shared" si="2"/>
        <v>0</v>
      </c>
      <c r="K24" s="60">
        <f t="shared" si="2"/>
        <v>0</v>
      </c>
      <c r="L24" s="60">
        <f t="shared" si="2"/>
        <v>0</v>
      </c>
      <c r="M24" s="66"/>
      <c r="N24" s="66"/>
      <c r="O24" s="66"/>
      <c r="P24" s="66"/>
      <c r="Q24" s="66"/>
      <c r="R24" s="66"/>
      <c r="S24" s="66"/>
    </row>
    <row r="25" spans="1:31" s="24" customFormat="1" ht="13" x14ac:dyDescent="0.3">
      <c r="A25" s="28" t="s">
        <v>120</v>
      </c>
      <c r="B25" s="66">
        <f t="shared" si="1"/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7">
        <v>0</v>
      </c>
      <c r="J25" s="66">
        <v>0</v>
      </c>
      <c r="K25" s="66"/>
      <c r="L25" s="66"/>
      <c r="M25" s="66"/>
      <c r="N25" s="66"/>
      <c r="O25" s="66"/>
      <c r="P25" s="66"/>
      <c r="Q25" s="66"/>
      <c r="R25" s="66"/>
      <c r="S25" s="66"/>
    </row>
    <row r="26" spans="1:31" s="24" customFormat="1" ht="13" x14ac:dyDescent="0.3">
      <c r="A26" s="28" t="s">
        <v>121</v>
      </c>
      <c r="B26" s="66">
        <f t="shared" si="1"/>
        <v>3</v>
      </c>
      <c r="C26" s="66">
        <v>0</v>
      </c>
      <c r="D26" s="66">
        <v>3</v>
      </c>
      <c r="E26" s="66">
        <v>3</v>
      </c>
      <c r="F26" s="66">
        <v>0</v>
      </c>
      <c r="G26" s="66">
        <v>3</v>
      </c>
      <c r="H26" s="66">
        <v>3</v>
      </c>
      <c r="I26" s="67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/>
    </row>
    <row r="27" spans="1:31" s="41" customFormat="1" ht="13" x14ac:dyDescent="0.3">
      <c r="A27" s="27" t="s">
        <v>122</v>
      </c>
      <c r="B27" s="64">
        <f>SUM(B28:B37)</f>
        <v>73</v>
      </c>
      <c r="C27" s="64">
        <f t="shared" ref="C27:S27" si="3">SUM(C28:C37)</f>
        <v>14</v>
      </c>
      <c r="D27" s="64">
        <f t="shared" si="3"/>
        <v>59</v>
      </c>
      <c r="E27" s="64">
        <f t="shared" si="3"/>
        <v>55</v>
      </c>
      <c r="F27" s="64">
        <f t="shared" si="3"/>
        <v>17</v>
      </c>
      <c r="G27" s="64">
        <f t="shared" si="3"/>
        <v>61</v>
      </c>
      <c r="H27" s="64">
        <f t="shared" si="3"/>
        <v>161</v>
      </c>
      <c r="I27" s="64">
        <f t="shared" si="3"/>
        <v>4333.7969999999996</v>
      </c>
      <c r="J27" s="64">
        <f t="shared" si="3"/>
        <v>2418</v>
      </c>
      <c r="K27" s="64">
        <f t="shared" si="3"/>
        <v>2304.433</v>
      </c>
      <c r="L27" s="64">
        <f t="shared" si="3"/>
        <v>0</v>
      </c>
      <c r="M27" s="64">
        <f t="shared" si="3"/>
        <v>2029.364</v>
      </c>
      <c r="N27" s="64">
        <f t="shared" si="3"/>
        <v>2418</v>
      </c>
      <c r="O27" s="64">
        <f t="shared" si="3"/>
        <v>1</v>
      </c>
      <c r="P27" s="64">
        <f t="shared" si="3"/>
        <v>98</v>
      </c>
      <c r="Q27" s="64">
        <f t="shared" si="3"/>
        <v>0</v>
      </c>
      <c r="R27" s="64">
        <f t="shared" si="3"/>
        <v>0</v>
      </c>
      <c r="S27" s="64">
        <f t="shared" si="3"/>
        <v>0</v>
      </c>
    </row>
    <row r="28" spans="1:31" s="24" customFormat="1" ht="13" x14ac:dyDescent="0.3">
      <c r="A28" s="28" t="s">
        <v>123</v>
      </c>
      <c r="B28" s="66">
        <f>C28+D28</f>
        <v>6</v>
      </c>
      <c r="C28" s="66">
        <v>0</v>
      </c>
      <c r="D28" s="66">
        <v>6</v>
      </c>
      <c r="E28" s="66">
        <v>6</v>
      </c>
      <c r="F28" s="66">
        <v>0</v>
      </c>
      <c r="G28" s="66">
        <v>4</v>
      </c>
      <c r="H28" s="66">
        <v>15</v>
      </c>
      <c r="I28" s="67">
        <v>736</v>
      </c>
      <c r="J28" s="66">
        <v>0</v>
      </c>
      <c r="K28" s="66">
        <v>29</v>
      </c>
      <c r="L28" s="66">
        <v>0</v>
      </c>
      <c r="M28" s="66">
        <v>707</v>
      </c>
      <c r="N28" s="66">
        <v>0</v>
      </c>
      <c r="O28" s="66">
        <v>0</v>
      </c>
      <c r="P28" s="66">
        <v>42</v>
      </c>
      <c r="Q28" s="66">
        <v>0</v>
      </c>
      <c r="R28" s="66">
        <v>0</v>
      </c>
      <c r="S28" s="66">
        <v>0</v>
      </c>
    </row>
    <row r="29" spans="1:31" s="24" customFormat="1" ht="13" x14ac:dyDescent="0.3">
      <c r="A29" s="28" t="s">
        <v>124</v>
      </c>
      <c r="B29" s="66">
        <f t="shared" ref="B29:B37" si="4">C29+D29</f>
        <v>13</v>
      </c>
      <c r="C29" s="66">
        <v>3</v>
      </c>
      <c r="D29" s="66">
        <v>10</v>
      </c>
      <c r="E29" s="66">
        <v>6</v>
      </c>
      <c r="F29" s="66">
        <v>7</v>
      </c>
      <c r="G29" s="66">
        <v>12</v>
      </c>
      <c r="H29" s="66">
        <v>27</v>
      </c>
      <c r="I29" s="67">
        <v>531.70000000000005</v>
      </c>
      <c r="J29" s="66">
        <v>0</v>
      </c>
      <c r="K29" s="66">
        <v>372.7</v>
      </c>
      <c r="L29" s="66">
        <v>0</v>
      </c>
      <c r="M29" s="66">
        <v>159</v>
      </c>
      <c r="N29" s="66">
        <v>0</v>
      </c>
      <c r="O29" s="66">
        <v>0</v>
      </c>
      <c r="P29" s="66">
        <v>6</v>
      </c>
      <c r="Q29" s="66">
        <v>0</v>
      </c>
      <c r="R29" s="66">
        <v>0</v>
      </c>
      <c r="S29" s="66">
        <v>0</v>
      </c>
    </row>
    <row r="30" spans="1:31" s="24" customFormat="1" ht="13" x14ac:dyDescent="0.3">
      <c r="A30" s="28" t="s">
        <v>125</v>
      </c>
      <c r="B30" s="66">
        <f t="shared" si="4"/>
        <v>6</v>
      </c>
      <c r="C30" s="66">
        <v>4</v>
      </c>
      <c r="D30" s="66">
        <v>2</v>
      </c>
      <c r="E30" s="66">
        <v>4</v>
      </c>
      <c r="F30" s="66">
        <v>2</v>
      </c>
      <c r="G30" s="66">
        <v>1</v>
      </c>
      <c r="H30" s="66">
        <v>11</v>
      </c>
      <c r="I30" s="67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2</v>
      </c>
      <c r="Q30" s="66">
        <v>0</v>
      </c>
      <c r="R30" s="66">
        <v>0</v>
      </c>
      <c r="S30" s="66">
        <v>0</v>
      </c>
    </row>
    <row r="31" spans="1:31" s="24" customFormat="1" ht="13" x14ac:dyDescent="0.3">
      <c r="A31" s="28" t="s">
        <v>126</v>
      </c>
      <c r="B31" s="66">
        <f t="shared" si="4"/>
        <v>5</v>
      </c>
      <c r="C31" s="66">
        <v>1</v>
      </c>
      <c r="D31" s="66">
        <v>4</v>
      </c>
      <c r="E31" s="66">
        <v>4</v>
      </c>
      <c r="F31" s="66">
        <v>1</v>
      </c>
      <c r="G31" s="66">
        <v>3</v>
      </c>
      <c r="H31" s="66">
        <v>14</v>
      </c>
      <c r="I31" s="67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1</v>
      </c>
      <c r="P31" s="66">
        <v>24</v>
      </c>
      <c r="Q31" s="66">
        <v>0</v>
      </c>
      <c r="R31" s="66">
        <v>0</v>
      </c>
      <c r="S31" s="66">
        <v>0</v>
      </c>
    </row>
    <row r="32" spans="1:31" s="24" customFormat="1" ht="13" x14ac:dyDescent="0.3">
      <c r="A32" s="28" t="s">
        <v>127</v>
      </c>
      <c r="B32" s="66">
        <f t="shared" si="4"/>
        <v>10</v>
      </c>
      <c r="C32" s="66">
        <v>1</v>
      </c>
      <c r="D32" s="66">
        <v>9</v>
      </c>
      <c r="E32" s="66">
        <v>8</v>
      </c>
      <c r="F32" s="66">
        <v>1</v>
      </c>
      <c r="G32" s="66">
        <v>9</v>
      </c>
      <c r="H32" s="66">
        <v>11</v>
      </c>
      <c r="I32" s="67">
        <v>941</v>
      </c>
      <c r="J32" s="66">
        <v>0</v>
      </c>
      <c r="K32" s="66">
        <v>229</v>
      </c>
      <c r="L32" s="66">
        <v>0</v>
      </c>
      <c r="M32" s="66">
        <v>712</v>
      </c>
      <c r="N32" s="66">
        <v>0</v>
      </c>
      <c r="O32" s="66">
        <v>0</v>
      </c>
      <c r="P32" s="66">
        <v>5</v>
      </c>
      <c r="Q32" s="66">
        <v>0</v>
      </c>
      <c r="R32" s="66">
        <v>0</v>
      </c>
      <c r="S32" s="66">
        <v>0</v>
      </c>
    </row>
    <row r="33" spans="1:19" s="24" customFormat="1" ht="13" x14ac:dyDescent="0.3">
      <c r="A33" s="28" t="s">
        <v>128</v>
      </c>
      <c r="B33" s="66">
        <f t="shared" si="4"/>
        <v>7</v>
      </c>
      <c r="C33" s="66">
        <v>3</v>
      </c>
      <c r="D33" s="66">
        <v>4</v>
      </c>
      <c r="E33" s="66">
        <v>7</v>
      </c>
      <c r="F33" s="66">
        <v>0</v>
      </c>
      <c r="G33" s="66">
        <v>4</v>
      </c>
      <c r="H33" s="66">
        <v>21</v>
      </c>
      <c r="I33" s="67">
        <v>750.09699999999998</v>
      </c>
      <c r="J33" s="66">
        <v>0</v>
      </c>
      <c r="K33" s="66">
        <v>732.73299999999995</v>
      </c>
      <c r="L33" s="66">
        <v>0</v>
      </c>
      <c r="M33" s="66">
        <v>17.364000000000001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</row>
    <row r="34" spans="1:19" s="24" customFormat="1" ht="13" x14ac:dyDescent="0.3">
      <c r="A34" s="28" t="s">
        <v>129</v>
      </c>
      <c r="B34" s="66">
        <f t="shared" si="4"/>
        <v>6</v>
      </c>
      <c r="C34" s="66">
        <v>0</v>
      </c>
      <c r="D34" s="66">
        <v>6</v>
      </c>
      <c r="E34" s="66">
        <v>6</v>
      </c>
      <c r="F34" s="66">
        <v>0</v>
      </c>
      <c r="G34" s="66">
        <v>11</v>
      </c>
      <c r="H34" s="66">
        <v>24</v>
      </c>
      <c r="I34" s="67">
        <v>556</v>
      </c>
      <c r="J34" s="66">
        <v>0</v>
      </c>
      <c r="K34" s="66">
        <v>523</v>
      </c>
      <c r="L34" s="66"/>
      <c r="M34" s="66">
        <v>33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</row>
    <row r="35" spans="1:19" s="24" customFormat="1" ht="13" x14ac:dyDescent="0.3">
      <c r="A35" s="28" t="s">
        <v>130</v>
      </c>
      <c r="B35" s="66">
        <f t="shared" si="4"/>
        <v>7</v>
      </c>
      <c r="C35" s="66">
        <v>2</v>
      </c>
      <c r="D35" s="66">
        <v>5</v>
      </c>
      <c r="E35" s="66">
        <v>4</v>
      </c>
      <c r="F35" s="66">
        <v>3</v>
      </c>
      <c r="G35" s="66">
        <v>6</v>
      </c>
      <c r="H35" s="66">
        <v>7</v>
      </c>
      <c r="I35" s="67">
        <v>360</v>
      </c>
      <c r="J35" s="67">
        <v>2418</v>
      </c>
      <c r="K35" s="66">
        <v>201</v>
      </c>
      <c r="L35" s="66">
        <v>0</v>
      </c>
      <c r="M35" s="66">
        <v>159</v>
      </c>
      <c r="N35" s="68">
        <v>2418</v>
      </c>
      <c r="O35" s="66">
        <v>0</v>
      </c>
      <c r="P35" s="66">
        <v>9</v>
      </c>
      <c r="Q35" s="66">
        <v>0</v>
      </c>
      <c r="R35" s="66">
        <v>0</v>
      </c>
      <c r="S35" s="66">
        <v>0</v>
      </c>
    </row>
    <row r="36" spans="1:19" s="24" customFormat="1" ht="13" x14ac:dyDescent="0.3">
      <c r="A36" s="29" t="s">
        <v>131</v>
      </c>
      <c r="B36" s="66">
        <f t="shared" si="4"/>
        <v>7</v>
      </c>
      <c r="C36" s="66"/>
      <c r="D36" s="66">
        <v>7</v>
      </c>
      <c r="E36" s="66">
        <v>5</v>
      </c>
      <c r="F36" s="66">
        <v>2</v>
      </c>
      <c r="G36" s="66">
        <v>5</v>
      </c>
      <c r="H36" s="66">
        <v>11</v>
      </c>
      <c r="I36" s="67"/>
      <c r="J36" s="66"/>
      <c r="K36" s="66"/>
      <c r="L36" s="66"/>
      <c r="M36" s="66"/>
      <c r="N36" s="66"/>
      <c r="O36" s="66"/>
      <c r="P36" s="66">
        <v>10</v>
      </c>
      <c r="Q36" s="66"/>
      <c r="R36" s="66"/>
      <c r="S36" s="66"/>
    </row>
    <row r="37" spans="1:19" s="24" customFormat="1" ht="13" x14ac:dyDescent="0.3">
      <c r="A37" s="29" t="s">
        <v>132</v>
      </c>
      <c r="B37" s="66">
        <f t="shared" si="4"/>
        <v>6</v>
      </c>
      <c r="C37" s="66">
        <v>0</v>
      </c>
      <c r="D37" s="66">
        <v>6</v>
      </c>
      <c r="E37" s="66">
        <v>5</v>
      </c>
      <c r="F37" s="66">
        <v>1</v>
      </c>
      <c r="G37" s="66">
        <v>6</v>
      </c>
      <c r="H37" s="66">
        <v>20</v>
      </c>
      <c r="I37" s="67">
        <v>459</v>
      </c>
      <c r="J37" s="66">
        <v>0</v>
      </c>
      <c r="K37" s="66">
        <v>217</v>
      </c>
      <c r="L37" s="66">
        <v>0</v>
      </c>
      <c r="M37" s="66">
        <v>242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</row>
    <row r="38" spans="1:19" s="58" customFormat="1" ht="13" x14ac:dyDescent="0.3">
      <c r="A38" s="50" t="s">
        <v>55</v>
      </c>
      <c r="B38" s="65">
        <f>B8+B9+B27</f>
        <v>129</v>
      </c>
      <c r="C38" s="65">
        <f t="shared" ref="C38:S38" si="5">C8+C9+C27</f>
        <v>27</v>
      </c>
      <c r="D38" s="65">
        <f t="shared" si="5"/>
        <v>102</v>
      </c>
      <c r="E38" s="65">
        <f t="shared" si="5"/>
        <v>92</v>
      </c>
      <c r="F38" s="65">
        <f t="shared" si="5"/>
        <v>36</v>
      </c>
      <c r="G38" s="65">
        <f t="shared" si="5"/>
        <v>97</v>
      </c>
      <c r="H38" s="65">
        <f t="shared" si="5"/>
        <v>230</v>
      </c>
      <c r="I38" s="65">
        <f t="shared" si="5"/>
        <v>27364.796999999999</v>
      </c>
      <c r="J38" s="65">
        <f t="shared" si="5"/>
        <v>2418</v>
      </c>
      <c r="K38" s="65">
        <f t="shared" si="5"/>
        <v>13971.433000000001</v>
      </c>
      <c r="L38" s="65">
        <f t="shared" si="5"/>
        <v>0</v>
      </c>
      <c r="M38" s="65">
        <f t="shared" si="5"/>
        <v>13393.364</v>
      </c>
      <c r="N38" s="65">
        <f t="shared" si="5"/>
        <v>2418</v>
      </c>
      <c r="O38" s="65">
        <f t="shared" si="5"/>
        <v>3</v>
      </c>
      <c r="P38" s="65">
        <f t="shared" si="5"/>
        <v>268</v>
      </c>
      <c r="Q38" s="65">
        <f t="shared" si="5"/>
        <v>0</v>
      </c>
      <c r="R38" s="65">
        <f t="shared" si="5"/>
        <v>0</v>
      </c>
      <c r="S38" s="65">
        <f t="shared" si="5"/>
        <v>0</v>
      </c>
    </row>
    <row r="39" spans="1:19" x14ac:dyDescent="0.35">
      <c r="A39" s="88"/>
      <c r="B39" s="88"/>
      <c r="C39" s="17"/>
      <c r="D39" s="17"/>
      <c r="E39" s="17"/>
      <c r="F39" s="17"/>
      <c r="G39" s="17"/>
      <c r="H39" s="17"/>
      <c r="I39" s="39"/>
      <c r="J39" s="17"/>
      <c r="K39" s="39"/>
      <c r="L39" s="17"/>
      <c r="M39" s="17"/>
      <c r="N39" s="17"/>
      <c r="O39" s="17"/>
      <c r="P39" s="17"/>
      <c r="Q39" s="17"/>
      <c r="R39" s="17"/>
      <c r="S39" s="17"/>
    </row>
    <row r="40" spans="1:19" x14ac:dyDescent="0.3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x14ac:dyDescent="0.35">
      <c r="I41" s="77"/>
      <c r="J41" s="78"/>
      <c r="K41" s="77"/>
      <c r="L41" s="78"/>
      <c r="M41" s="77"/>
      <c r="N41" s="78"/>
    </row>
    <row r="42" spans="1:19" x14ac:dyDescent="0.35">
      <c r="K42" s="40"/>
      <c r="M42" s="40"/>
    </row>
    <row r="43" spans="1:19" x14ac:dyDescent="0.35">
      <c r="K43" s="40"/>
    </row>
  </sheetData>
  <mergeCells count="20">
    <mergeCell ref="M5:N5"/>
    <mergeCell ref="O5:P5"/>
    <mergeCell ref="Q5:R5"/>
    <mergeCell ref="A39:B39"/>
    <mergeCell ref="A40:S40"/>
    <mergeCell ref="Q1:S1"/>
    <mergeCell ref="O3:S3"/>
    <mergeCell ref="A2:S2"/>
    <mergeCell ref="K4:S4"/>
    <mergeCell ref="H4:H6"/>
    <mergeCell ref="I5:I6"/>
    <mergeCell ref="A4:A6"/>
    <mergeCell ref="B5:B6"/>
    <mergeCell ref="C5:F5"/>
    <mergeCell ref="B4:F4"/>
    <mergeCell ref="I4:J4"/>
    <mergeCell ref="G4:G6"/>
    <mergeCell ref="S5:S6"/>
    <mergeCell ref="J5:J6"/>
    <mergeCell ref="K5:L5"/>
  </mergeCells>
  <pageMargins left="0.45" right="0.2" top="0.5" bottom="0.5" header="0.05" footer="0.0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zoomScale="85" zoomScaleNormal="85" workbookViewId="0">
      <pane ySplit="6" topLeftCell="A7" activePane="bottomLeft" state="frozen"/>
      <selection pane="bottomLeft" activeCell="A2" sqref="A2:W2"/>
    </sheetView>
  </sheetViews>
  <sheetFormatPr defaultColWidth="8.7265625" defaultRowHeight="15.5" x14ac:dyDescent="0.35"/>
  <cols>
    <col min="1" max="1" width="9.54296875" style="6" customWidth="1"/>
    <col min="2" max="2" width="9.26953125" style="6" customWidth="1"/>
    <col min="3" max="8" width="8.7265625" style="6"/>
    <col min="9" max="9" width="9.81640625" style="6" customWidth="1"/>
    <col min="10" max="11" width="9.7265625" style="6" customWidth="1"/>
    <col min="12" max="12" width="8.7265625" style="6"/>
    <col min="13" max="13" width="9.7265625" style="6" customWidth="1"/>
    <col min="14" max="14" width="7.1796875" style="6" customWidth="1"/>
    <col min="15" max="15" width="7.81640625" style="6" customWidth="1"/>
    <col min="16" max="16" width="7.453125" style="6" customWidth="1"/>
    <col min="17" max="17" width="7.26953125" style="6" customWidth="1"/>
    <col min="18" max="18" width="6.7265625" style="6" customWidth="1"/>
    <col min="19" max="19" width="8.7265625" style="6"/>
    <col min="20" max="20" width="6.453125" style="6" customWidth="1"/>
    <col min="21" max="21" width="8.26953125" style="6" customWidth="1"/>
    <col min="22" max="16384" width="8.7265625" style="6"/>
  </cols>
  <sheetData>
    <row r="1" spans="1:23" s="14" customFormat="1" ht="19.5" customHeight="1" x14ac:dyDescent="0.35">
      <c r="A1" s="13"/>
      <c r="B1" s="13"/>
      <c r="C1" s="13"/>
      <c r="D1" s="13"/>
      <c r="E1" s="13"/>
      <c r="F1" s="10"/>
      <c r="G1" s="10"/>
      <c r="U1" s="83" t="s">
        <v>29</v>
      </c>
      <c r="V1" s="83"/>
      <c r="W1" s="83"/>
    </row>
    <row r="2" spans="1:23" ht="60" customHeight="1" x14ac:dyDescent="0.3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6.5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 t="s">
        <v>101</v>
      </c>
      <c r="T3" s="84"/>
      <c r="U3" s="84"/>
      <c r="V3" s="84"/>
      <c r="W3" s="84"/>
    </row>
    <row r="4" spans="1:23" ht="66" customHeight="1" x14ac:dyDescent="0.35">
      <c r="A4" s="86" t="s">
        <v>31</v>
      </c>
      <c r="B4" s="86" t="s">
        <v>32</v>
      </c>
      <c r="C4" s="86"/>
      <c r="D4" s="86" t="s">
        <v>33</v>
      </c>
      <c r="E4" s="86"/>
      <c r="F4" s="86" t="s">
        <v>34</v>
      </c>
      <c r="G4" s="86"/>
      <c r="H4" s="86"/>
      <c r="I4" s="86"/>
      <c r="J4" s="86" t="s">
        <v>16</v>
      </c>
      <c r="K4" s="86"/>
      <c r="L4" s="86"/>
      <c r="M4" s="86"/>
      <c r="N4" s="86" t="s">
        <v>35</v>
      </c>
      <c r="O4" s="86"/>
      <c r="P4" s="86"/>
      <c r="Q4" s="86"/>
      <c r="R4" s="86" t="s">
        <v>18</v>
      </c>
      <c r="S4" s="86"/>
      <c r="T4" s="86"/>
      <c r="U4" s="86"/>
      <c r="V4" s="86" t="s">
        <v>36</v>
      </c>
      <c r="W4" s="86"/>
    </row>
    <row r="5" spans="1:23" ht="42.75" customHeight="1" x14ac:dyDescent="0.35">
      <c r="A5" s="86"/>
      <c r="B5" s="86" t="s">
        <v>3</v>
      </c>
      <c r="C5" s="86" t="s">
        <v>102</v>
      </c>
      <c r="D5" s="86" t="s">
        <v>37</v>
      </c>
      <c r="E5" s="86" t="s">
        <v>38</v>
      </c>
      <c r="F5" s="86" t="s">
        <v>20</v>
      </c>
      <c r="G5" s="86"/>
      <c r="H5" s="86" t="s">
        <v>21</v>
      </c>
      <c r="I5" s="86"/>
      <c r="J5" s="86" t="s">
        <v>20</v>
      </c>
      <c r="K5" s="86"/>
      <c r="L5" s="86" t="s">
        <v>21</v>
      </c>
      <c r="M5" s="86"/>
      <c r="N5" s="86" t="s">
        <v>39</v>
      </c>
      <c r="O5" s="86"/>
      <c r="P5" s="86" t="s">
        <v>40</v>
      </c>
      <c r="Q5" s="86"/>
      <c r="R5" s="86" t="s">
        <v>41</v>
      </c>
      <c r="S5" s="86"/>
      <c r="T5" s="86" t="s">
        <v>42</v>
      </c>
      <c r="U5" s="86"/>
      <c r="V5" s="86" t="s">
        <v>43</v>
      </c>
      <c r="W5" s="86" t="s">
        <v>44</v>
      </c>
    </row>
    <row r="6" spans="1:23" ht="69" customHeight="1" x14ac:dyDescent="0.35">
      <c r="A6" s="86"/>
      <c r="B6" s="86"/>
      <c r="C6" s="86"/>
      <c r="D6" s="86"/>
      <c r="E6" s="86"/>
      <c r="F6" s="15" t="s">
        <v>45</v>
      </c>
      <c r="G6" s="15" t="s">
        <v>46</v>
      </c>
      <c r="H6" s="15" t="s">
        <v>47</v>
      </c>
      <c r="I6" s="15" t="s">
        <v>48</v>
      </c>
      <c r="J6" s="15" t="s">
        <v>49</v>
      </c>
      <c r="K6" s="15" t="s">
        <v>50</v>
      </c>
      <c r="L6" s="15" t="s">
        <v>51</v>
      </c>
      <c r="M6" s="15" t="s">
        <v>52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53</v>
      </c>
      <c r="S6" s="15" t="s">
        <v>25</v>
      </c>
      <c r="T6" s="15" t="s">
        <v>53</v>
      </c>
      <c r="U6" s="15" t="s">
        <v>25</v>
      </c>
      <c r="V6" s="86"/>
      <c r="W6" s="86"/>
    </row>
    <row r="7" spans="1:23" s="12" customFormat="1" ht="18.75" customHeight="1" x14ac:dyDescent="0.35">
      <c r="A7" s="3" t="s">
        <v>30</v>
      </c>
      <c r="B7" s="3" t="s">
        <v>54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</row>
    <row r="8" spans="1:23" s="53" customFormat="1" ht="18.75" customHeight="1" x14ac:dyDescent="0.35">
      <c r="A8" s="56" t="s">
        <v>104</v>
      </c>
      <c r="B8" s="50">
        <v>33</v>
      </c>
      <c r="C8" s="50">
        <v>33</v>
      </c>
      <c r="D8" s="50">
        <v>7</v>
      </c>
      <c r="E8" s="50">
        <v>26</v>
      </c>
      <c r="F8" s="50">
        <v>13506</v>
      </c>
      <c r="G8" s="50">
        <v>4991</v>
      </c>
      <c r="H8" s="50">
        <v>0</v>
      </c>
      <c r="I8" s="50">
        <v>0</v>
      </c>
      <c r="J8" s="50">
        <v>16442</v>
      </c>
      <c r="K8" s="50">
        <v>11529</v>
      </c>
      <c r="L8" s="50">
        <v>0</v>
      </c>
      <c r="M8" s="50">
        <v>0</v>
      </c>
      <c r="N8" s="50">
        <v>2</v>
      </c>
      <c r="O8" s="50">
        <v>170</v>
      </c>
      <c r="P8" s="50">
        <v>2</v>
      </c>
      <c r="Q8" s="50">
        <v>144</v>
      </c>
      <c r="R8" s="50"/>
      <c r="S8" s="50"/>
      <c r="T8" s="50"/>
      <c r="U8" s="50"/>
      <c r="V8" s="50"/>
      <c r="W8" s="50"/>
    </row>
    <row r="9" spans="1:23" s="53" customFormat="1" ht="18.75" customHeight="1" x14ac:dyDescent="0.3">
      <c r="A9" s="59" t="s">
        <v>105</v>
      </c>
      <c r="B9" s="50">
        <f>SUM(B10:B26)</f>
        <v>18</v>
      </c>
      <c r="C9" s="63">
        <f t="shared" ref="C9:W9" si="0">SUM(C10:C26)</f>
        <v>14</v>
      </c>
      <c r="D9" s="63">
        <f t="shared" si="0"/>
        <v>16</v>
      </c>
      <c r="E9" s="63">
        <f t="shared" si="0"/>
        <v>2</v>
      </c>
      <c r="F9" s="63">
        <f t="shared" si="0"/>
        <v>186.34899999999999</v>
      </c>
      <c r="G9" s="63">
        <f t="shared" si="0"/>
        <v>8.3490000000000002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f t="shared" si="0"/>
        <v>0</v>
      </c>
      <c r="W9" s="63">
        <f t="shared" si="0"/>
        <v>0</v>
      </c>
    </row>
    <row r="10" spans="1:23" s="12" customFormat="1" ht="18.75" hidden="1" customHeight="1" x14ac:dyDescent="0.25">
      <c r="A10" s="28" t="s">
        <v>106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2" customFormat="1" ht="18.75" hidden="1" customHeight="1" x14ac:dyDescent="0.25">
      <c r="A11" s="28" t="s">
        <v>107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2" customFormat="1" ht="18.75" hidden="1" customHeight="1" x14ac:dyDescent="0.25">
      <c r="A12" s="28" t="s">
        <v>108</v>
      </c>
      <c r="B12" s="3">
        <v>8</v>
      </c>
      <c r="C12" s="3">
        <v>8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/>
      <c r="V12" s="3"/>
      <c r="W12" s="3"/>
    </row>
    <row r="13" spans="1:23" s="12" customFormat="1" ht="18.75" hidden="1" customHeight="1" x14ac:dyDescent="0.25">
      <c r="A13" s="28" t="s">
        <v>109</v>
      </c>
      <c r="B13" s="15">
        <f>D13+E13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</row>
    <row r="14" spans="1:23" s="12" customFormat="1" ht="18.75" hidden="1" customHeight="1" x14ac:dyDescent="0.25">
      <c r="A14" s="28" t="s">
        <v>68</v>
      </c>
      <c r="B14" s="3">
        <v>2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23" s="12" customFormat="1" ht="18.75" hidden="1" customHeight="1" x14ac:dyDescent="0.25">
      <c r="A15" s="28" t="s">
        <v>110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s="12" customFormat="1" ht="18.75" hidden="1" customHeight="1" x14ac:dyDescent="0.25">
      <c r="A16" s="28" t="s">
        <v>111</v>
      </c>
      <c r="B16" s="3">
        <v>1</v>
      </c>
      <c r="C16" s="3">
        <v>0</v>
      </c>
      <c r="D16" s="3">
        <v>1</v>
      </c>
      <c r="E16" s="3">
        <v>0</v>
      </c>
      <c r="F16" s="3">
        <v>0.34899999999999998</v>
      </c>
      <c r="G16" s="3">
        <v>0.34899999999999998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s="12" customFormat="1" ht="18.75" hidden="1" customHeight="1" x14ac:dyDescent="0.25">
      <c r="A17" s="28" t="s">
        <v>112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2" customFormat="1" ht="18.75" hidden="1" customHeight="1" x14ac:dyDescent="0.25">
      <c r="A18" s="28" t="s">
        <v>113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s="12" customFormat="1" ht="25.5" hidden="1" customHeight="1" x14ac:dyDescent="0.25">
      <c r="A19" s="28" t="s">
        <v>114</v>
      </c>
      <c r="B19" s="3">
        <v>1</v>
      </c>
      <c r="C19" s="3">
        <v>1</v>
      </c>
      <c r="D19" s="3">
        <v>0</v>
      </c>
      <c r="E19" s="3">
        <v>1</v>
      </c>
      <c r="F19" s="3">
        <v>89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/>
    </row>
    <row r="20" spans="1:23" s="55" customFormat="1" ht="18.75" hidden="1" customHeight="1" x14ac:dyDescent="0.25">
      <c r="A20" s="54" t="s">
        <v>115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12" customFormat="1" ht="18.75" hidden="1" customHeight="1" x14ac:dyDescent="0.25">
      <c r="A21" s="28" t="s">
        <v>116</v>
      </c>
      <c r="B21" s="3">
        <v>0</v>
      </c>
      <c r="C21" s="3">
        <v>0</v>
      </c>
      <c r="D21" s="3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/>
      <c r="R21" s="3"/>
      <c r="S21" s="3"/>
      <c r="T21" s="3"/>
      <c r="U21" s="3"/>
      <c r="V21" s="3"/>
      <c r="W21" s="3"/>
    </row>
    <row r="22" spans="1:23" s="12" customFormat="1" ht="18.75" hidden="1" customHeight="1" x14ac:dyDescent="0.25">
      <c r="A22" s="28" t="s">
        <v>117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3"/>
      <c r="W22" s="3"/>
    </row>
    <row r="23" spans="1:23" s="12" customFormat="1" ht="18.75" hidden="1" customHeight="1" x14ac:dyDescent="0.25">
      <c r="A23" s="28" t="s">
        <v>118</v>
      </c>
      <c r="B23" s="15">
        <f>SUM(B19:B22)</f>
        <v>1</v>
      </c>
      <c r="C23" s="15">
        <f t="shared" ref="C23:R23" si="1">SUM(C19:C22)</f>
        <v>1</v>
      </c>
      <c r="D23" s="15">
        <f t="shared" si="1"/>
        <v>0</v>
      </c>
      <c r="E23" s="15">
        <f t="shared" si="1"/>
        <v>1</v>
      </c>
      <c r="F23" s="15">
        <f t="shared" si="1"/>
        <v>89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5">
        <f t="shared" si="1"/>
        <v>0</v>
      </c>
      <c r="P23" s="15">
        <f t="shared" si="1"/>
        <v>0</v>
      </c>
      <c r="Q23" s="15">
        <f t="shared" si="1"/>
        <v>0</v>
      </c>
      <c r="R23" s="15">
        <f t="shared" si="1"/>
        <v>0</v>
      </c>
      <c r="S23" s="3"/>
      <c r="T23" s="3"/>
      <c r="U23" s="3"/>
      <c r="V23" s="3"/>
      <c r="W23" s="3"/>
    </row>
    <row r="24" spans="1:23" s="12" customFormat="1" ht="18.75" hidden="1" customHeight="1" x14ac:dyDescent="0.25">
      <c r="A24" s="28" t="s">
        <v>119</v>
      </c>
      <c r="B24" s="3">
        <v>1</v>
      </c>
      <c r="C24" s="3">
        <v>1</v>
      </c>
      <c r="D24" s="3">
        <v>1</v>
      </c>
      <c r="E24" s="3">
        <v>0</v>
      </c>
      <c r="F24" s="3">
        <v>8</v>
      </c>
      <c r="G24" s="3">
        <v>8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1:23" s="12" customFormat="1" ht="18.75" hidden="1" customHeight="1" x14ac:dyDescent="0.25">
      <c r="A25" s="28" t="s">
        <v>120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2" customFormat="1" ht="18.75" hidden="1" customHeight="1" x14ac:dyDescent="0.25">
      <c r="A26" s="28" t="s">
        <v>121</v>
      </c>
      <c r="B26" s="3">
        <v>3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/>
      <c r="U26" s="3"/>
      <c r="V26" s="3"/>
      <c r="W26" s="3"/>
    </row>
    <row r="27" spans="1:23" s="53" customFormat="1" ht="32.25" customHeight="1" x14ac:dyDescent="0.25">
      <c r="A27" s="52" t="s">
        <v>122</v>
      </c>
      <c r="B27" s="50">
        <f>SUM(B28:B37)</f>
        <v>64</v>
      </c>
      <c r="C27" s="63">
        <f t="shared" ref="C27:W27" si="2">SUM(C28:C37)</f>
        <v>30</v>
      </c>
      <c r="D27" s="63">
        <f t="shared" si="2"/>
        <v>46</v>
      </c>
      <c r="E27" s="63">
        <f t="shared" si="2"/>
        <v>18</v>
      </c>
      <c r="F27" s="63">
        <f t="shared" si="2"/>
        <v>3094.8329999999996</v>
      </c>
      <c r="G27" s="63">
        <f t="shared" si="2"/>
        <v>2132.58</v>
      </c>
      <c r="H27" s="63">
        <f t="shared" si="2"/>
        <v>150</v>
      </c>
      <c r="I27" s="63">
        <f t="shared" si="2"/>
        <v>150</v>
      </c>
      <c r="J27" s="63">
        <f t="shared" si="2"/>
        <v>610.36400000000003</v>
      </c>
      <c r="K27" s="63">
        <f t="shared" si="2"/>
        <v>1313.6970000000001</v>
      </c>
      <c r="L27" s="63">
        <f t="shared" si="2"/>
        <v>2268</v>
      </c>
      <c r="M27" s="63">
        <f t="shared" si="2"/>
        <v>380</v>
      </c>
      <c r="N27" s="63">
        <f t="shared" si="2"/>
        <v>3</v>
      </c>
      <c r="O27" s="63">
        <f t="shared" si="2"/>
        <v>109</v>
      </c>
      <c r="P27" s="63">
        <f t="shared" si="2"/>
        <v>3</v>
      </c>
      <c r="Q27" s="63">
        <f t="shared" si="2"/>
        <v>48</v>
      </c>
      <c r="R27" s="63">
        <f t="shared" si="2"/>
        <v>0</v>
      </c>
      <c r="S27" s="63">
        <f t="shared" si="2"/>
        <v>0</v>
      </c>
      <c r="T27" s="63">
        <f t="shared" si="2"/>
        <v>0</v>
      </c>
      <c r="U27" s="63">
        <f t="shared" si="2"/>
        <v>0</v>
      </c>
      <c r="V27" s="63">
        <f t="shared" si="2"/>
        <v>0</v>
      </c>
      <c r="W27" s="63">
        <f t="shared" si="2"/>
        <v>0</v>
      </c>
    </row>
    <row r="28" spans="1:23" s="12" customFormat="1" ht="18.75" customHeight="1" x14ac:dyDescent="0.25">
      <c r="A28" s="28" t="s">
        <v>123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2" customFormat="1" ht="18.75" customHeight="1" x14ac:dyDescent="0.25">
      <c r="A29" s="28" t="s">
        <v>124</v>
      </c>
      <c r="B29" s="3">
        <v>13</v>
      </c>
      <c r="C29" s="3">
        <v>13</v>
      </c>
      <c r="D29" s="3">
        <v>12</v>
      </c>
      <c r="E29" s="3">
        <v>1</v>
      </c>
      <c r="F29" s="3">
        <v>619.70000000000005</v>
      </c>
      <c r="G29" s="3">
        <v>619.70000000000005</v>
      </c>
      <c r="H29" s="3">
        <v>0</v>
      </c>
      <c r="I29" s="3">
        <v>0</v>
      </c>
      <c r="J29" s="3">
        <v>159</v>
      </c>
      <c r="K29" s="3">
        <v>159</v>
      </c>
      <c r="L29" s="3">
        <v>0</v>
      </c>
      <c r="M29" s="3">
        <v>0</v>
      </c>
      <c r="N29" s="3">
        <v>0</v>
      </c>
      <c r="O29" s="3">
        <v>6</v>
      </c>
      <c r="P29" s="3">
        <v>0</v>
      </c>
      <c r="Q29" s="3">
        <v>6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</row>
    <row r="30" spans="1:23" s="12" customFormat="1" ht="28.5" customHeight="1" x14ac:dyDescent="0.25">
      <c r="A30" s="28" t="s">
        <v>125</v>
      </c>
      <c r="B30" s="3">
        <v>4</v>
      </c>
      <c r="C30" s="3">
        <v>4</v>
      </c>
      <c r="D30" s="3">
        <v>1</v>
      </c>
      <c r="E30" s="3">
        <v>3</v>
      </c>
      <c r="F30" s="3">
        <v>80.400000000000006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53</v>
      </c>
      <c r="P30" s="3">
        <v>0</v>
      </c>
      <c r="Q30" s="3">
        <v>2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</row>
    <row r="31" spans="1:23" s="12" customFormat="1" ht="18.75" customHeight="1" x14ac:dyDescent="0.25">
      <c r="A31" s="28" t="s">
        <v>126</v>
      </c>
      <c r="B31" s="3">
        <v>7</v>
      </c>
      <c r="C31" s="3"/>
      <c r="D31" s="3">
        <v>2</v>
      </c>
      <c r="E31" s="3">
        <v>5</v>
      </c>
      <c r="F31" s="3">
        <v>491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24</v>
      </c>
      <c r="P31" s="3">
        <v>1</v>
      </c>
      <c r="Q31" s="3">
        <v>24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</row>
    <row r="32" spans="1:23" s="12" customFormat="1" ht="18.75" customHeight="1" x14ac:dyDescent="0.25">
      <c r="A32" s="28" t="s">
        <v>127</v>
      </c>
      <c r="B32" s="3">
        <v>9</v>
      </c>
      <c r="C32" s="3">
        <v>2</v>
      </c>
      <c r="D32" s="3">
        <v>4</v>
      </c>
      <c r="E32" s="3">
        <v>5</v>
      </c>
      <c r="F32" s="3">
        <v>229</v>
      </c>
      <c r="G32" s="3">
        <v>29</v>
      </c>
      <c r="H32" s="3">
        <v>0</v>
      </c>
      <c r="I32" s="3">
        <v>0</v>
      </c>
      <c r="J32" s="3">
        <v>0</v>
      </c>
      <c r="K32" s="3">
        <v>712</v>
      </c>
      <c r="L32" s="3">
        <v>0</v>
      </c>
      <c r="M32" s="3">
        <v>0</v>
      </c>
      <c r="N32" s="3">
        <v>0</v>
      </c>
      <c r="O32" s="3">
        <v>5</v>
      </c>
      <c r="P32" s="3">
        <v>0</v>
      </c>
      <c r="Q32" s="3">
        <v>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</row>
    <row r="33" spans="1:23" s="12" customFormat="1" ht="18.75" customHeight="1" x14ac:dyDescent="0.25">
      <c r="A33" s="28" t="s">
        <v>128</v>
      </c>
      <c r="B33" s="3">
        <v>4</v>
      </c>
      <c r="C33" s="3">
        <v>0</v>
      </c>
      <c r="D33" s="3">
        <v>0</v>
      </c>
      <c r="E33" s="3">
        <v>4</v>
      </c>
      <c r="F33" s="3">
        <v>732.73299999999995</v>
      </c>
      <c r="G33" s="3">
        <v>541.88</v>
      </c>
      <c r="H33" s="3">
        <v>0</v>
      </c>
      <c r="I33" s="3">
        <v>0</v>
      </c>
      <c r="J33" s="3">
        <v>17.364000000000001</v>
      </c>
      <c r="K33" s="3">
        <v>8.6969999999999992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</row>
    <row r="34" spans="1:23" s="12" customFormat="1" ht="18.75" customHeight="1" x14ac:dyDescent="0.25">
      <c r="A34" s="28" t="s">
        <v>129</v>
      </c>
      <c r="B34" s="3">
        <v>11</v>
      </c>
      <c r="C34" s="3">
        <v>0</v>
      </c>
      <c r="D34" s="3">
        <v>11</v>
      </c>
      <c r="E34" s="3">
        <v>0</v>
      </c>
      <c r="F34" s="3">
        <v>523</v>
      </c>
      <c r="G34" s="3">
        <v>523</v>
      </c>
      <c r="H34" s="3">
        <v>0</v>
      </c>
      <c r="I34" s="3">
        <v>0</v>
      </c>
      <c r="J34" s="3">
        <v>33</v>
      </c>
      <c r="K34" s="3">
        <v>33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</row>
    <row r="35" spans="1:23" s="12" customFormat="1" ht="18.75" customHeight="1" x14ac:dyDescent="0.25">
      <c r="A35" s="28" t="s">
        <v>130</v>
      </c>
      <c r="B35" s="3">
        <v>6</v>
      </c>
      <c r="C35" s="3">
        <v>6</v>
      </c>
      <c r="D35" s="3">
        <v>6</v>
      </c>
      <c r="E35" s="3">
        <v>0</v>
      </c>
      <c r="F35" s="3">
        <v>202</v>
      </c>
      <c r="G35" s="3">
        <v>202</v>
      </c>
      <c r="H35" s="32">
        <v>150</v>
      </c>
      <c r="I35" s="3">
        <v>150</v>
      </c>
      <c r="J35" s="3">
        <v>159</v>
      </c>
      <c r="K35" s="3">
        <v>159</v>
      </c>
      <c r="L35" s="3">
        <v>2268</v>
      </c>
      <c r="M35" s="3">
        <v>380</v>
      </c>
      <c r="N35" s="3">
        <v>0</v>
      </c>
      <c r="O35" s="3">
        <v>11</v>
      </c>
      <c r="P35" s="3">
        <v>0</v>
      </c>
      <c r="Q35" s="3">
        <v>11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</row>
    <row r="36" spans="1:23" s="14" customFormat="1" x14ac:dyDescent="0.35">
      <c r="A36" s="29" t="s">
        <v>131</v>
      </c>
      <c r="B36" s="3">
        <v>5</v>
      </c>
      <c r="C36" s="3">
        <v>5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</row>
    <row r="37" spans="1:23" s="14" customFormat="1" x14ac:dyDescent="0.35">
      <c r="A37" s="29" t="s">
        <v>132</v>
      </c>
      <c r="B37" s="3">
        <v>5</v>
      </c>
      <c r="C37" s="3">
        <v>0</v>
      </c>
      <c r="D37" s="3">
        <v>5</v>
      </c>
      <c r="E37" s="3">
        <v>0</v>
      </c>
      <c r="F37" s="3">
        <v>217</v>
      </c>
      <c r="G37" s="3">
        <v>217</v>
      </c>
      <c r="H37" s="3">
        <v>0</v>
      </c>
      <c r="I37" s="3">
        <v>0</v>
      </c>
      <c r="J37" s="3">
        <v>242</v>
      </c>
      <c r="K37" s="3">
        <v>242</v>
      </c>
      <c r="L37" s="3">
        <v>0</v>
      </c>
      <c r="M37" s="3">
        <v>0</v>
      </c>
      <c r="N37" s="3">
        <v>2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</row>
    <row r="38" spans="1:23" s="12" customFormat="1" ht="21.75" customHeight="1" x14ac:dyDescent="0.35">
      <c r="A38" s="49" t="s">
        <v>55</v>
      </c>
      <c r="B38" s="50">
        <f>B8+B9+B27</f>
        <v>115</v>
      </c>
      <c r="C38" s="63">
        <f t="shared" ref="C38:W38" si="3">C8+C9+C27</f>
        <v>77</v>
      </c>
      <c r="D38" s="63">
        <f t="shared" si="3"/>
        <v>69</v>
      </c>
      <c r="E38" s="63">
        <f t="shared" si="3"/>
        <v>46</v>
      </c>
      <c r="F38" s="63">
        <f t="shared" si="3"/>
        <v>16787.182000000001</v>
      </c>
      <c r="G38" s="63">
        <f t="shared" si="3"/>
        <v>7131.9290000000001</v>
      </c>
      <c r="H38" s="63">
        <f t="shared" si="3"/>
        <v>150</v>
      </c>
      <c r="I38" s="63">
        <f t="shared" si="3"/>
        <v>150</v>
      </c>
      <c r="J38" s="63">
        <f t="shared" si="3"/>
        <v>17052.364000000001</v>
      </c>
      <c r="K38" s="63">
        <f t="shared" si="3"/>
        <v>12842.697</v>
      </c>
      <c r="L38" s="63">
        <f t="shared" si="3"/>
        <v>2268</v>
      </c>
      <c r="M38" s="63">
        <f t="shared" si="3"/>
        <v>380</v>
      </c>
      <c r="N38" s="63">
        <f t="shared" si="3"/>
        <v>5</v>
      </c>
      <c r="O38" s="63">
        <f t="shared" si="3"/>
        <v>279</v>
      </c>
      <c r="P38" s="63">
        <f t="shared" si="3"/>
        <v>5</v>
      </c>
      <c r="Q38" s="63">
        <f t="shared" si="3"/>
        <v>192</v>
      </c>
      <c r="R38" s="63">
        <f t="shared" si="3"/>
        <v>0</v>
      </c>
      <c r="S38" s="63">
        <f t="shared" si="3"/>
        <v>0</v>
      </c>
      <c r="T38" s="63">
        <f t="shared" si="3"/>
        <v>0</v>
      </c>
      <c r="U38" s="63">
        <f t="shared" si="3"/>
        <v>0</v>
      </c>
      <c r="V38" s="63">
        <f t="shared" si="3"/>
        <v>0</v>
      </c>
      <c r="W38" s="63">
        <f t="shared" si="3"/>
        <v>0</v>
      </c>
    </row>
    <row r="39" spans="1:23" s="14" customFormat="1" x14ac:dyDescent="0.35">
      <c r="A39" s="88"/>
      <c r="B39" s="88"/>
      <c r="C39" s="8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</row>
    <row r="40" spans="1:23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1:23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/>
      <c r="U41" s="8"/>
      <c r="V41" s="8"/>
      <c r="W41" s="8"/>
    </row>
    <row r="42" spans="1:23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/>
    </row>
  </sheetData>
  <mergeCells count="27">
    <mergeCell ref="U1:W1"/>
    <mergeCell ref="A39:C39"/>
    <mergeCell ref="A40:W40"/>
    <mergeCell ref="A2:W2"/>
    <mergeCell ref="S3:W3"/>
    <mergeCell ref="A4:A6"/>
    <mergeCell ref="T5:U5"/>
    <mergeCell ref="B4:C4"/>
    <mergeCell ref="D4:E4"/>
    <mergeCell ref="F4:I4"/>
    <mergeCell ref="J4:M4"/>
    <mergeCell ref="N4:Q4"/>
    <mergeCell ref="R4:U4"/>
    <mergeCell ref="B5:B6"/>
    <mergeCell ref="C5:C6"/>
    <mergeCell ref="D5:D6"/>
    <mergeCell ref="E5:E6"/>
    <mergeCell ref="V5:V6"/>
    <mergeCell ref="W5:W6"/>
    <mergeCell ref="V4:W4"/>
    <mergeCell ref="F5:G5"/>
    <mergeCell ref="H5:I5"/>
    <mergeCell ref="J5:K5"/>
    <mergeCell ref="L5:M5"/>
    <mergeCell ref="N5:O5"/>
    <mergeCell ref="P5:Q5"/>
    <mergeCell ref="R5:S5"/>
  </mergeCells>
  <pageMargins left="0.45" right="0.2" top="0.5" bottom="0.5" header="0.05" footer="0.05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zoomScale="90" zoomScaleNormal="90" workbookViewId="0">
      <pane ySplit="6" topLeftCell="A7" activePane="bottomLeft" state="frozen"/>
      <selection pane="bottomLeft" activeCell="H4" sqref="H4:H6"/>
    </sheetView>
  </sheetViews>
  <sheetFormatPr defaultColWidth="8.7265625" defaultRowHeight="15.5" x14ac:dyDescent="0.35"/>
  <cols>
    <col min="1" max="1" width="8.7265625" style="6"/>
    <col min="2" max="2" width="12.26953125" style="6" customWidth="1"/>
    <col min="3" max="5" width="8.7265625" style="6"/>
    <col min="6" max="6" width="7.26953125" style="6" customWidth="1"/>
    <col min="7" max="8" width="8.7265625" style="6"/>
    <col min="9" max="9" width="11.54296875" style="30" customWidth="1"/>
    <col min="10" max="10" width="8.1796875" style="6" customWidth="1"/>
    <col min="11" max="11" width="8.7265625" style="30"/>
    <col min="12" max="12" width="7.453125" style="6" customWidth="1"/>
    <col min="13" max="13" width="8.7265625" style="30"/>
    <col min="14" max="14" width="8.7265625" style="6"/>
    <col min="15" max="15" width="7.7265625" style="6" customWidth="1"/>
    <col min="16" max="16" width="7.26953125" style="6" customWidth="1"/>
    <col min="17" max="17" width="7.1796875" style="6" customWidth="1"/>
    <col min="18" max="18" width="8.1796875" style="6" customWidth="1"/>
    <col min="19" max="19" width="12.1796875" style="6" customWidth="1"/>
    <col min="20" max="16384" width="8.7265625" style="6"/>
  </cols>
  <sheetData>
    <row r="1" spans="1:19" s="4" customFormat="1" ht="21" customHeight="1" x14ac:dyDescent="0.35">
      <c r="A1" s="83"/>
      <c r="B1" s="83"/>
      <c r="C1" s="83"/>
      <c r="D1" s="83"/>
      <c r="E1" s="6"/>
      <c r="F1" s="6"/>
      <c r="G1" s="6"/>
      <c r="H1" s="6"/>
      <c r="I1" s="30"/>
      <c r="J1" s="6"/>
      <c r="K1" s="30"/>
      <c r="L1" s="6"/>
      <c r="M1" s="30"/>
      <c r="N1" s="6"/>
      <c r="O1" s="6"/>
      <c r="P1" s="6"/>
      <c r="Q1" s="83" t="s">
        <v>96</v>
      </c>
      <c r="R1" s="83"/>
      <c r="S1" s="83"/>
    </row>
    <row r="2" spans="1:19" ht="61.5" customHeight="1" x14ac:dyDescent="0.35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1.75" customHeight="1" x14ac:dyDescent="0.35">
      <c r="A3" s="5"/>
      <c r="B3" s="5"/>
      <c r="C3" s="5"/>
      <c r="D3" s="5"/>
      <c r="E3" s="5"/>
      <c r="F3" s="5"/>
      <c r="G3" s="5"/>
      <c r="H3" s="5"/>
      <c r="I3" s="31"/>
      <c r="J3" s="5"/>
      <c r="K3" s="31"/>
      <c r="L3" s="5"/>
      <c r="M3" s="31"/>
      <c r="N3" s="5"/>
      <c r="O3" s="5"/>
      <c r="P3" s="84" t="s">
        <v>101</v>
      </c>
      <c r="Q3" s="84"/>
      <c r="R3" s="84"/>
      <c r="S3" s="84"/>
    </row>
    <row r="4" spans="1:19" ht="33" customHeight="1" x14ac:dyDescent="0.35">
      <c r="A4" s="86" t="s">
        <v>31</v>
      </c>
      <c r="B4" s="86" t="s">
        <v>2</v>
      </c>
      <c r="C4" s="86"/>
      <c r="D4" s="86"/>
      <c r="E4" s="86"/>
      <c r="F4" s="86"/>
      <c r="G4" s="86" t="s">
        <v>9</v>
      </c>
      <c r="H4" s="86" t="s">
        <v>10</v>
      </c>
      <c r="I4" s="86" t="s">
        <v>11</v>
      </c>
      <c r="J4" s="86"/>
      <c r="K4" s="86" t="s">
        <v>14</v>
      </c>
      <c r="L4" s="86"/>
      <c r="M4" s="86"/>
      <c r="N4" s="86"/>
      <c r="O4" s="86"/>
      <c r="P4" s="86"/>
      <c r="Q4" s="86"/>
      <c r="R4" s="86"/>
      <c r="S4" s="86"/>
    </row>
    <row r="5" spans="1:19" ht="36.75" customHeight="1" x14ac:dyDescent="0.35">
      <c r="A5" s="86"/>
      <c r="B5" s="86" t="s">
        <v>3</v>
      </c>
      <c r="C5" s="86" t="s">
        <v>4</v>
      </c>
      <c r="D5" s="86"/>
      <c r="E5" s="86"/>
      <c r="F5" s="86"/>
      <c r="G5" s="86"/>
      <c r="H5" s="86"/>
      <c r="I5" s="87" t="s">
        <v>12</v>
      </c>
      <c r="J5" s="86" t="s">
        <v>13</v>
      </c>
      <c r="K5" s="86" t="s">
        <v>15</v>
      </c>
      <c r="L5" s="86"/>
      <c r="M5" s="86" t="s">
        <v>16</v>
      </c>
      <c r="N5" s="86"/>
      <c r="O5" s="86" t="s">
        <v>17</v>
      </c>
      <c r="P5" s="86"/>
      <c r="Q5" s="86" t="s">
        <v>18</v>
      </c>
      <c r="R5" s="86"/>
      <c r="S5" s="86" t="s">
        <v>19</v>
      </c>
    </row>
    <row r="6" spans="1:19" s="14" customFormat="1" ht="62.25" customHeight="1" x14ac:dyDescent="0.35">
      <c r="A6" s="86"/>
      <c r="B6" s="86"/>
      <c r="C6" s="15" t="s">
        <v>5</v>
      </c>
      <c r="D6" s="15" t="s">
        <v>6</v>
      </c>
      <c r="E6" s="15" t="s">
        <v>7</v>
      </c>
      <c r="F6" s="15" t="s">
        <v>69</v>
      </c>
      <c r="G6" s="86"/>
      <c r="H6" s="86"/>
      <c r="I6" s="87"/>
      <c r="J6" s="86"/>
      <c r="K6" s="33" t="s">
        <v>20</v>
      </c>
      <c r="L6" s="15" t="s">
        <v>21</v>
      </c>
      <c r="M6" s="33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86"/>
    </row>
    <row r="7" spans="1:19" s="12" customFormat="1" ht="21.75" customHeight="1" x14ac:dyDescent="0.35">
      <c r="A7" s="3" t="s">
        <v>0</v>
      </c>
      <c r="B7" s="3" t="s">
        <v>26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2" t="s">
        <v>27</v>
      </c>
      <c r="J7" s="3" t="s">
        <v>28</v>
      </c>
      <c r="K7" s="32">
        <v>10</v>
      </c>
      <c r="L7" s="3">
        <v>11</v>
      </c>
      <c r="M7" s="32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1:19" s="22" customFormat="1" ht="21.75" customHeight="1" x14ac:dyDescent="0.35">
      <c r="A8" s="42" t="s">
        <v>104</v>
      </c>
      <c r="B8" s="42">
        <v>11</v>
      </c>
      <c r="C8" s="42">
        <v>9</v>
      </c>
      <c r="D8" s="42">
        <v>2</v>
      </c>
      <c r="E8" s="42">
        <v>10</v>
      </c>
      <c r="F8" s="42">
        <v>1</v>
      </c>
      <c r="G8" s="42">
        <v>8</v>
      </c>
      <c r="H8" s="42">
        <v>13</v>
      </c>
      <c r="I8" s="43">
        <v>16999</v>
      </c>
      <c r="J8" s="42"/>
      <c r="K8" s="43">
        <v>6318</v>
      </c>
      <c r="L8" s="42"/>
      <c r="M8" s="43">
        <v>10934</v>
      </c>
      <c r="N8" s="42"/>
      <c r="O8" s="42"/>
      <c r="P8" s="42"/>
      <c r="Q8" s="42"/>
      <c r="R8" s="42"/>
      <c r="S8" s="42"/>
    </row>
    <row r="9" spans="1:19" s="22" customFormat="1" ht="21.75" customHeight="1" x14ac:dyDescent="0.35">
      <c r="A9" s="42" t="s">
        <v>105</v>
      </c>
      <c r="B9" s="42">
        <f>SUM(B10:B26)</f>
        <v>0</v>
      </c>
      <c r="C9" s="62">
        <f t="shared" ref="C9:S9" si="0">SUM(C10:C26)</f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</row>
    <row r="10" spans="1:19" s="12" customFormat="1" ht="21.75" hidden="1" customHeight="1" x14ac:dyDescent="0.35">
      <c r="A10" s="3" t="s">
        <v>106</v>
      </c>
      <c r="B10" s="3"/>
      <c r="C10" s="3"/>
      <c r="D10" s="3"/>
      <c r="E10" s="3"/>
      <c r="F10" s="3"/>
      <c r="G10" s="3"/>
      <c r="H10" s="3"/>
      <c r="I10" s="32"/>
      <c r="J10" s="3"/>
      <c r="K10" s="32"/>
      <c r="L10" s="3"/>
      <c r="M10" s="32"/>
      <c r="N10" s="3"/>
      <c r="O10" s="3"/>
      <c r="P10" s="3"/>
      <c r="Q10" s="3"/>
      <c r="R10" s="3"/>
      <c r="S10" s="3"/>
    </row>
    <row r="11" spans="1:19" s="12" customFormat="1" ht="21.75" hidden="1" customHeight="1" x14ac:dyDescent="0.35">
      <c r="A11" s="3" t="s">
        <v>107</v>
      </c>
      <c r="B11" s="3"/>
      <c r="C11" s="3"/>
      <c r="D11" s="3"/>
      <c r="E11" s="3"/>
      <c r="F11" s="3"/>
      <c r="G11" s="3"/>
      <c r="H11" s="3"/>
      <c r="I11" s="32"/>
      <c r="J11" s="3"/>
      <c r="K11" s="32"/>
      <c r="L11" s="3"/>
      <c r="M11" s="32"/>
      <c r="N11" s="3"/>
      <c r="O11" s="3"/>
      <c r="P11" s="3"/>
      <c r="Q11" s="3"/>
      <c r="R11" s="3"/>
      <c r="S11" s="3"/>
    </row>
    <row r="12" spans="1:19" s="12" customFormat="1" ht="21.75" hidden="1" customHeight="1" x14ac:dyDescent="0.35">
      <c r="A12" s="3" t="s">
        <v>108</v>
      </c>
      <c r="B12" s="3"/>
      <c r="C12" s="3"/>
      <c r="D12" s="3"/>
      <c r="E12" s="3"/>
      <c r="F12" s="3"/>
      <c r="G12" s="3"/>
      <c r="H12" s="3"/>
      <c r="I12" s="32"/>
      <c r="J12" s="3"/>
      <c r="K12" s="32"/>
      <c r="L12" s="3"/>
      <c r="M12" s="32"/>
      <c r="N12" s="3"/>
      <c r="O12" s="3"/>
      <c r="P12" s="3"/>
      <c r="Q12" s="3"/>
      <c r="R12" s="3"/>
      <c r="S12" s="3"/>
    </row>
    <row r="13" spans="1:19" s="12" customFormat="1" ht="21.75" hidden="1" customHeight="1" x14ac:dyDescent="0.35">
      <c r="A13" s="3" t="s">
        <v>109</v>
      </c>
      <c r="B13" s="15">
        <f t="shared" ref="B13" si="1">C13+D13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ref="I13:J13" si="2">K13+M13</f>
        <v>0</v>
      </c>
      <c r="J13" s="15">
        <f t="shared" si="2"/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12" customFormat="1" ht="21.75" hidden="1" customHeight="1" x14ac:dyDescent="0.35">
      <c r="A14" s="3" t="s">
        <v>68</v>
      </c>
      <c r="B14" s="3"/>
      <c r="C14" s="3"/>
      <c r="D14" s="3"/>
      <c r="E14" s="3"/>
      <c r="F14" s="3"/>
      <c r="G14" s="3"/>
      <c r="H14" s="3"/>
      <c r="I14" s="32"/>
      <c r="J14" s="3"/>
      <c r="K14" s="32"/>
      <c r="L14" s="3"/>
      <c r="M14" s="32"/>
      <c r="N14" s="3"/>
      <c r="O14" s="3"/>
      <c r="P14" s="3"/>
      <c r="Q14" s="3"/>
      <c r="R14" s="3"/>
      <c r="S14" s="3"/>
    </row>
    <row r="15" spans="1:19" s="12" customFormat="1" ht="21.75" hidden="1" customHeight="1" x14ac:dyDescent="0.35">
      <c r="A15" s="3" t="s">
        <v>110</v>
      </c>
      <c r="B15" s="3"/>
      <c r="C15" s="3"/>
      <c r="D15" s="3"/>
      <c r="E15" s="3"/>
      <c r="F15" s="3"/>
      <c r="G15" s="3"/>
      <c r="H15" s="3"/>
      <c r="I15" s="32"/>
      <c r="J15" s="3"/>
      <c r="K15" s="32"/>
      <c r="L15" s="3"/>
      <c r="M15" s="32"/>
      <c r="N15" s="3"/>
      <c r="O15" s="3"/>
      <c r="P15" s="3"/>
      <c r="Q15" s="3"/>
      <c r="R15" s="3"/>
      <c r="S15" s="3"/>
    </row>
    <row r="16" spans="1:19" s="12" customFormat="1" ht="21.75" hidden="1" customHeight="1" x14ac:dyDescent="0.35">
      <c r="A16" s="3" t="s">
        <v>111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2">
        <v>0</v>
      </c>
      <c r="J16" s="3">
        <v>0</v>
      </c>
      <c r="K16" s="32">
        <v>0</v>
      </c>
      <c r="L16" s="3">
        <v>0</v>
      </c>
      <c r="M16" s="32">
        <v>0</v>
      </c>
      <c r="N16" s="3">
        <v>0</v>
      </c>
      <c r="O16" s="3">
        <v>0</v>
      </c>
      <c r="P16" s="3"/>
      <c r="Q16" s="3"/>
      <c r="R16" s="3"/>
      <c r="S16" s="3"/>
    </row>
    <row r="17" spans="1:19" s="12" customFormat="1" ht="21.75" hidden="1" customHeight="1" x14ac:dyDescent="0.35">
      <c r="A17" s="3" t="s">
        <v>112</v>
      </c>
      <c r="B17" s="3"/>
      <c r="C17" s="3"/>
      <c r="D17" s="3"/>
      <c r="E17" s="3"/>
      <c r="F17" s="3"/>
      <c r="G17" s="3"/>
      <c r="H17" s="3"/>
      <c r="I17" s="32"/>
      <c r="J17" s="3"/>
      <c r="K17" s="32"/>
      <c r="L17" s="3"/>
      <c r="M17" s="32"/>
      <c r="N17" s="3"/>
      <c r="O17" s="3"/>
      <c r="P17" s="3"/>
      <c r="Q17" s="3"/>
      <c r="R17" s="3"/>
      <c r="S17" s="3"/>
    </row>
    <row r="18" spans="1:19" s="12" customFormat="1" ht="21.75" hidden="1" customHeight="1" x14ac:dyDescent="0.35">
      <c r="A18" s="3" t="s">
        <v>113</v>
      </c>
      <c r="B18" s="3"/>
      <c r="C18" s="3"/>
      <c r="D18" s="3"/>
      <c r="E18" s="3"/>
      <c r="F18" s="3"/>
      <c r="G18" s="3"/>
      <c r="H18" s="3"/>
      <c r="I18" s="32"/>
      <c r="J18" s="3"/>
      <c r="K18" s="32"/>
      <c r="L18" s="3"/>
      <c r="M18" s="32"/>
      <c r="N18" s="3"/>
      <c r="O18" s="3"/>
      <c r="P18" s="3"/>
      <c r="Q18" s="3"/>
      <c r="R18" s="3"/>
      <c r="S18" s="3"/>
    </row>
    <row r="19" spans="1:19" s="12" customFormat="1" ht="21.75" hidden="1" customHeight="1" x14ac:dyDescent="0.35">
      <c r="A19" s="3" t="s">
        <v>114</v>
      </c>
      <c r="B19" s="47"/>
      <c r="C19" s="3"/>
      <c r="D19" s="3"/>
      <c r="E19" s="3"/>
      <c r="F19" s="3"/>
      <c r="G19" s="3"/>
      <c r="H19" s="3"/>
      <c r="I19" s="32"/>
      <c r="J19" s="3"/>
      <c r="K19" s="32"/>
      <c r="L19" s="3"/>
      <c r="M19" s="32"/>
      <c r="N19" s="3"/>
      <c r="O19" s="3"/>
      <c r="P19" s="3"/>
      <c r="Q19" s="3"/>
      <c r="R19" s="3"/>
      <c r="S19" s="3"/>
    </row>
    <row r="20" spans="1:19" s="12" customFormat="1" ht="21.75" hidden="1" customHeight="1" x14ac:dyDescent="0.35">
      <c r="A20" s="3" t="s">
        <v>115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/>
      <c r="I20" s="32"/>
      <c r="J20" s="3"/>
      <c r="K20" s="32"/>
      <c r="L20" s="3"/>
      <c r="M20" s="32"/>
      <c r="N20" s="3"/>
      <c r="O20" s="3"/>
      <c r="P20" s="3"/>
      <c r="Q20" s="3"/>
      <c r="R20" s="3"/>
      <c r="S20" s="3"/>
    </row>
    <row r="21" spans="1:19" s="12" customFormat="1" ht="21.75" hidden="1" customHeight="1" x14ac:dyDescent="0.35">
      <c r="A21" s="3" t="s">
        <v>116</v>
      </c>
      <c r="B21" s="3"/>
      <c r="C21" s="3"/>
      <c r="D21" s="3"/>
      <c r="E21" s="3"/>
      <c r="F21" s="3"/>
      <c r="G21" s="3"/>
      <c r="H21" s="3"/>
      <c r="I21" s="32"/>
      <c r="J21" s="3"/>
      <c r="K21" s="32"/>
      <c r="L21" s="3"/>
      <c r="M21" s="32"/>
      <c r="N21" s="3"/>
      <c r="O21" s="3"/>
      <c r="P21" s="3"/>
      <c r="Q21" s="3"/>
      <c r="R21" s="3"/>
      <c r="S21" s="3"/>
    </row>
    <row r="22" spans="1:19" s="12" customFormat="1" ht="21.75" hidden="1" customHeight="1" x14ac:dyDescent="0.35">
      <c r="A22" s="3" t="s">
        <v>117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2">
        <v>0</v>
      </c>
      <c r="J22" s="3">
        <v>0</v>
      </c>
      <c r="K22" s="32">
        <v>0</v>
      </c>
      <c r="L22" s="3">
        <v>0</v>
      </c>
      <c r="M22" s="32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s="12" customFormat="1" ht="21.75" hidden="1" customHeight="1" x14ac:dyDescent="0.35">
      <c r="A23" s="3" t="s">
        <v>118</v>
      </c>
      <c r="B23" s="15">
        <f t="shared" ref="B23:O23" si="3">SUM(B19:B22)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3"/>
      <c r="Q23" s="3"/>
      <c r="R23" s="3"/>
      <c r="S23" s="3"/>
    </row>
    <row r="24" spans="1:19" s="12" customFormat="1" ht="21.75" hidden="1" customHeight="1" x14ac:dyDescent="0.35">
      <c r="A24" s="3" t="s">
        <v>119</v>
      </c>
      <c r="B24" s="47"/>
      <c r="C24" s="3"/>
      <c r="D24" s="3"/>
      <c r="E24" s="3"/>
      <c r="F24" s="3"/>
      <c r="G24" s="3"/>
      <c r="H24" s="3"/>
      <c r="I24" s="32"/>
      <c r="J24" s="3"/>
      <c r="K24" s="32"/>
      <c r="L24" s="3"/>
      <c r="M24" s="32"/>
      <c r="N24" s="3"/>
      <c r="O24" s="3"/>
      <c r="P24" s="3"/>
      <c r="Q24" s="3"/>
      <c r="R24" s="3"/>
      <c r="S24" s="3"/>
    </row>
    <row r="25" spans="1:19" s="12" customFormat="1" ht="21.75" hidden="1" customHeight="1" x14ac:dyDescent="0.35">
      <c r="A25" s="3" t="s">
        <v>120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2">
        <v>0</v>
      </c>
      <c r="J25" s="3">
        <v>0</v>
      </c>
      <c r="K25" s="32">
        <v>0</v>
      </c>
      <c r="L25" s="3">
        <v>0</v>
      </c>
      <c r="M25" s="32">
        <v>0</v>
      </c>
      <c r="N25" s="3">
        <v>0</v>
      </c>
      <c r="O25" s="3"/>
      <c r="P25" s="3"/>
      <c r="Q25" s="3"/>
      <c r="R25" s="3"/>
      <c r="S25" s="3"/>
    </row>
    <row r="26" spans="1:19" s="12" customFormat="1" ht="21.75" hidden="1" customHeight="1" x14ac:dyDescent="0.35">
      <c r="A26" s="3" t="s">
        <v>121</v>
      </c>
      <c r="B26" s="3"/>
      <c r="C26" s="3"/>
      <c r="D26" s="3"/>
      <c r="E26" s="3"/>
      <c r="F26" s="3"/>
      <c r="G26" s="3"/>
      <c r="H26" s="3"/>
      <c r="I26" s="32"/>
      <c r="J26" s="3"/>
      <c r="K26" s="32"/>
      <c r="L26" s="3"/>
      <c r="M26" s="32"/>
      <c r="N26" s="3"/>
      <c r="O26" s="3"/>
      <c r="P26" s="3"/>
      <c r="Q26" s="3"/>
      <c r="R26" s="3"/>
      <c r="S26" s="3"/>
    </row>
    <row r="27" spans="1:19" s="53" customFormat="1" ht="21.75" customHeight="1" x14ac:dyDescent="0.35">
      <c r="A27" s="50" t="s">
        <v>122</v>
      </c>
      <c r="B27" s="50">
        <f>SUM(B28:B37)</f>
        <v>21</v>
      </c>
      <c r="C27" s="63">
        <f t="shared" ref="C27:S27" si="4">SUM(C28:C37)</f>
        <v>6</v>
      </c>
      <c r="D27" s="63">
        <f t="shared" si="4"/>
        <v>15</v>
      </c>
      <c r="E27" s="63">
        <f t="shared" si="4"/>
        <v>19</v>
      </c>
      <c r="F27" s="63">
        <f t="shared" si="4"/>
        <v>1</v>
      </c>
      <c r="G27" s="63">
        <f t="shared" si="4"/>
        <v>12</v>
      </c>
      <c r="H27" s="63">
        <f t="shared" si="4"/>
        <v>52</v>
      </c>
      <c r="I27" s="63">
        <f t="shared" si="4"/>
        <v>2526.3969999999999</v>
      </c>
      <c r="J27" s="63">
        <f t="shared" si="4"/>
        <v>0</v>
      </c>
      <c r="K27" s="63">
        <f t="shared" si="4"/>
        <v>1576.0329999999999</v>
      </c>
      <c r="L27" s="63">
        <f t="shared" si="4"/>
        <v>0</v>
      </c>
      <c r="M27" s="63">
        <f t="shared" si="4"/>
        <v>950.36400000000003</v>
      </c>
      <c r="N27" s="63">
        <f t="shared" si="4"/>
        <v>0</v>
      </c>
      <c r="O27" s="63">
        <f t="shared" si="4"/>
        <v>0</v>
      </c>
      <c r="P27" s="63">
        <f t="shared" si="4"/>
        <v>20</v>
      </c>
      <c r="Q27" s="63">
        <f t="shared" si="4"/>
        <v>0</v>
      </c>
      <c r="R27" s="63">
        <f t="shared" si="4"/>
        <v>0</v>
      </c>
      <c r="S27" s="63">
        <f t="shared" si="4"/>
        <v>0</v>
      </c>
    </row>
    <row r="28" spans="1:19" s="12" customFormat="1" ht="21.75" customHeight="1" x14ac:dyDescent="0.35">
      <c r="A28" s="3" t="s">
        <v>123</v>
      </c>
      <c r="B28" s="3">
        <v>2</v>
      </c>
      <c r="C28" s="3">
        <v>0</v>
      </c>
      <c r="D28" s="3">
        <v>2</v>
      </c>
      <c r="E28" s="3">
        <v>2</v>
      </c>
      <c r="F28" s="3">
        <v>0</v>
      </c>
      <c r="G28" s="3">
        <v>1</v>
      </c>
      <c r="H28" s="3">
        <v>4</v>
      </c>
      <c r="I28" s="32">
        <v>607</v>
      </c>
      <c r="J28" s="3">
        <v>0</v>
      </c>
      <c r="K28" s="32">
        <v>25</v>
      </c>
      <c r="L28" s="3">
        <v>0</v>
      </c>
      <c r="M28" s="32">
        <v>582</v>
      </c>
      <c r="N28" s="3">
        <v>0</v>
      </c>
      <c r="O28" s="3">
        <v>0</v>
      </c>
      <c r="P28" s="3">
        <v>11</v>
      </c>
      <c r="Q28" s="3">
        <v>0</v>
      </c>
      <c r="R28" s="3">
        <v>0</v>
      </c>
      <c r="S28" s="3">
        <v>0</v>
      </c>
    </row>
    <row r="29" spans="1:19" s="12" customFormat="1" ht="21.75" customHeight="1" x14ac:dyDescent="0.35">
      <c r="A29" s="3" t="s">
        <v>124</v>
      </c>
      <c r="B29" s="3">
        <v>5</v>
      </c>
      <c r="C29" s="3">
        <v>3</v>
      </c>
      <c r="D29" s="3">
        <v>2</v>
      </c>
      <c r="E29" s="3">
        <v>3</v>
      </c>
      <c r="F29" s="3">
        <v>1</v>
      </c>
      <c r="G29" s="3">
        <v>3</v>
      </c>
      <c r="H29" s="3">
        <v>9</v>
      </c>
      <c r="I29" s="32">
        <v>413.3</v>
      </c>
      <c r="J29" s="3">
        <v>0</v>
      </c>
      <c r="K29" s="32">
        <v>254.3</v>
      </c>
      <c r="L29" s="3">
        <v>0</v>
      </c>
      <c r="M29" s="32">
        <v>159</v>
      </c>
      <c r="N29" s="3">
        <v>0</v>
      </c>
      <c r="O29" s="3">
        <v>0</v>
      </c>
      <c r="P29" s="3">
        <v>6</v>
      </c>
      <c r="Q29" s="3">
        <v>0</v>
      </c>
      <c r="R29" s="3">
        <v>0</v>
      </c>
      <c r="S29" s="3">
        <v>0</v>
      </c>
    </row>
    <row r="30" spans="1:19" s="12" customFormat="1" ht="21.75" customHeight="1" x14ac:dyDescent="0.35">
      <c r="A30" s="3" t="s">
        <v>125</v>
      </c>
      <c r="B30" s="3">
        <v>2</v>
      </c>
      <c r="C30" s="3">
        <v>0</v>
      </c>
      <c r="D30" s="3">
        <v>2</v>
      </c>
      <c r="E30" s="3">
        <v>2</v>
      </c>
      <c r="F30" s="3">
        <v>0</v>
      </c>
      <c r="G30" s="3">
        <v>0</v>
      </c>
      <c r="H30" s="3">
        <v>3</v>
      </c>
      <c r="I30" s="32">
        <v>0</v>
      </c>
      <c r="J30" s="3">
        <v>0</v>
      </c>
      <c r="K30" s="32">
        <v>0</v>
      </c>
      <c r="L30" s="3">
        <v>0</v>
      </c>
      <c r="M30" s="32">
        <v>0</v>
      </c>
      <c r="N30" s="3">
        <v>0</v>
      </c>
      <c r="O30" s="3">
        <v>0</v>
      </c>
      <c r="P30" s="3">
        <v>0</v>
      </c>
      <c r="Q30" s="3"/>
      <c r="R30" s="3"/>
      <c r="S30" s="3"/>
    </row>
    <row r="31" spans="1:19" s="12" customFormat="1" ht="21.75" customHeight="1" x14ac:dyDescent="0.35">
      <c r="A31" s="3" t="s">
        <v>126</v>
      </c>
      <c r="B31" s="3">
        <v>1</v>
      </c>
      <c r="C31" s="3">
        <v>0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2">
        <v>0</v>
      </c>
      <c r="J31" s="3">
        <v>0</v>
      </c>
      <c r="K31" s="32">
        <v>0</v>
      </c>
      <c r="L31" s="3">
        <v>0</v>
      </c>
      <c r="M31" s="32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35">
      <c r="A32" s="3" t="s">
        <v>127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2">
        <v>0</v>
      </c>
      <c r="J32" s="3">
        <v>0</v>
      </c>
      <c r="K32" s="32">
        <v>0</v>
      </c>
      <c r="L32" s="3">
        <v>0</v>
      </c>
      <c r="M32" s="32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35">
      <c r="A33" s="3" t="s">
        <v>128</v>
      </c>
      <c r="B33" s="3">
        <v>7</v>
      </c>
      <c r="C33" s="3">
        <v>3</v>
      </c>
      <c r="D33" s="3">
        <v>4</v>
      </c>
      <c r="E33" s="3">
        <v>7</v>
      </c>
      <c r="F33" s="3">
        <v>0</v>
      </c>
      <c r="G33" s="3">
        <v>4</v>
      </c>
      <c r="H33" s="3">
        <v>21</v>
      </c>
      <c r="I33" s="32">
        <v>750.09699999999998</v>
      </c>
      <c r="J33" s="3">
        <v>0</v>
      </c>
      <c r="K33" s="32">
        <v>732.73299999999995</v>
      </c>
      <c r="L33" s="3">
        <v>0</v>
      </c>
      <c r="M33" s="32">
        <v>17.364000000000001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x14ac:dyDescent="0.35">
      <c r="A34" s="3" t="s">
        <v>129</v>
      </c>
      <c r="B34" s="3">
        <v>2</v>
      </c>
      <c r="C34" s="3">
        <v>0</v>
      </c>
      <c r="D34" s="3">
        <v>2</v>
      </c>
      <c r="E34" s="3">
        <v>2</v>
      </c>
      <c r="F34" s="3">
        <v>0</v>
      </c>
      <c r="G34" s="3">
        <v>2</v>
      </c>
      <c r="H34" s="3">
        <v>13</v>
      </c>
      <c r="I34" s="32">
        <v>485</v>
      </c>
      <c r="J34" s="3">
        <v>0</v>
      </c>
      <c r="K34" s="32">
        <v>452</v>
      </c>
      <c r="L34" s="3">
        <v>0</v>
      </c>
      <c r="M34" s="32">
        <v>33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x14ac:dyDescent="0.35">
      <c r="A35" s="3" t="s">
        <v>130</v>
      </c>
      <c r="B35" s="3">
        <v>2</v>
      </c>
      <c r="C35" s="3">
        <v>0</v>
      </c>
      <c r="D35" s="3">
        <v>2</v>
      </c>
      <c r="E35" s="3">
        <v>2</v>
      </c>
      <c r="F35" s="3">
        <v>0</v>
      </c>
      <c r="G35" s="3">
        <v>2</v>
      </c>
      <c r="H35" s="3">
        <v>2</v>
      </c>
      <c r="I35" s="32">
        <v>271</v>
      </c>
      <c r="J35" s="3">
        <v>0</v>
      </c>
      <c r="K35" s="32">
        <v>112</v>
      </c>
      <c r="L35" s="3">
        <v>0</v>
      </c>
      <c r="M35" s="32">
        <v>159</v>
      </c>
      <c r="N35" s="3">
        <v>0</v>
      </c>
      <c r="O35" s="3">
        <v>0</v>
      </c>
      <c r="P35" s="3">
        <v>3</v>
      </c>
      <c r="Q35" s="3">
        <v>0</v>
      </c>
      <c r="R35" s="3">
        <v>0</v>
      </c>
      <c r="S35" s="3">
        <v>0</v>
      </c>
    </row>
    <row r="36" spans="1:19" x14ac:dyDescent="0.35">
      <c r="A36" s="3" t="s">
        <v>131</v>
      </c>
      <c r="B36" s="3">
        <v>0</v>
      </c>
      <c r="C36" s="3"/>
      <c r="D36" s="3">
        <v>0</v>
      </c>
      <c r="E36" s="3">
        <v>0</v>
      </c>
      <c r="F36" s="3"/>
      <c r="G36" s="3"/>
      <c r="H36" s="3">
        <v>0</v>
      </c>
      <c r="I36" s="32"/>
      <c r="J36" s="3"/>
      <c r="K36" s="32"/>
      <c r="L36" s="3"/>
      <c r="M36" s="32"/>
      <c r="N36" s="3"/>
      <c r="O36" s="3"/>
      <c r="P36" s="3"/>
      <c r="Q36" s="3"/>
      <c r="R36" s="3"/>
      <c r="S36" s="3"/>
    </row>
    <row r="37" spans="1:19" x14ac:dyDescent="0.35">
      <c r="A37" s="3" t="s">
        <v>132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2">
        <v>0</v>
      </c>
      <c r="J37" s="3">
        <v>0</v>
      </c>
      <c r="K37" s="32">
        <v>0</v>
      </c>
      <c r="L37" s="3">
        <v>0</v>
      </c>
      <c r="M37" s="32">
        <v>0</v>
      </c>
      <c r="N37" s="3">
        <v>0</v>
      </c>
      <c r="O37" s="3">
        <v>0</v>
      </c>
      <c r="P37" s="3">
        <v>0</v>
      </c>
      <c r="Q37" s="3"/>
      <c r="R37" s="3"/>
      <c r="S37" s="3"/>
    </row>
    <row r="38" spans="1:19" s="12" customFormat="1" ht="21.75" customHeight="1" x14ac:dyDescent="0.35">
      <c r="A38" s="46" t="s">
        <v>55</v>
      </c>
      <c r="B38" s="50">
        <f>B8+B9+B27</f>
        <v>32</v>
      </c>
      <c r="C38" s="63">
        <f t="shared" ref="C38:S38" si="5">C8+C9+C27</f>
        <v>15</v>
      </c>
      <c r="D38" s="63">
        <f t="shared" si="5"/>
        <v>17</v>
      </c>
      <c r="E38" s="63">
        <f t="shared" si="5"/>
        <v>29</v>
      </c>
      <c r="F38" s="63">
        <f t="shared" si="5"/>
        <v>2</v>
      </c>
      <c r="G38" s="63">
        <f t="shared" si="5"/>
        <v>20</v>
      </c>
      <c r="H38" s="63">
        <f t="shared" si="5"/>
        <v>65</v>
      </c>
      <c r="I38" s="63">
        <f t="shared" si="5"/>
        <v>19525.397000000001</v>
      </c>
      <c r="J38" s="63">
        <f t="shared" si="5"/>
        <v>0</v>
      </c>
      <c r="K38" s="63">
        <f t="shared" si="5"/>
        <v>7894.0329999999994</v>
      </c>
      <c r="L38" s="63">
        <f t="shared" si="5"/>
        <v>0</v>
      </c>
      <c r="M38" s="63">
        <f t="shared" si="5"/>
        <v>11884.364</v>
      </c>
      <c r="N38" s="63">
        <f t="shared" si="5"/>
        <v>0</v>
      </c>
      <c r="O38" s="63">
        <f t="shared" si="5"/>
        <v>0</v>
      </c>
      <c r="P38" s="63">
        <f t="shared" si="5"/>
        <v>20</v>
      </c>
      <c r="Q38" s="63">
        <f t="shared" si="5"/>
        <v>0</v>
      </c>
      <c r="R38" s="63">
        <f t="shared" si="5"/>
        <v>0</v>
      </c>
      <c r="S38" s="63">
        <f t="shared" si="5"/>
        <v>0</v>
      </c>
    </row>
    <row r="39" spans="1:19" s="14" customFormat="1" x14ac:dyDescent="0.35">
      <c r="A39" s="88"/>
      <c r="B39" s="88"/>
      <c r="C39" s="17"/>
      <c r="D39" s="17"/>
      <c r="E39" s="17"/>
      <c r="F39" s="17"/>
      <c r="G39" s="17"/>
      <c r="H39" s="17"/>
      <c r="I39" s="39"/>
      <c r="J39" s="17"/>
      <c r="K39" s="39"/>
      <c r="L39" s="17"/>
      <c r="M39" s="39"/>
      <c r="N39" s="17"/>
      <c r="O39" s="17"/>
      <c r="P39" s="17"/>
      <c r="Q39" s="17"/>
      <c r="R39" s="17"/>
      <c r="S39" s="17"/>
    </row>
    <row r="40" spans="1:19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</sheetData>
  <mergeCells count="21">
    <mergeCell ref="A40:S40"/>
    <mergeCell ref="A4:A6"/>
    <mergeCell ref="B4:F4"/>
    <mergeCell ref="G4:G6"/>
    <mergeCell ref="H4:H6"/>
    <mergeCell ref="I4:J4"/>
    <mergeCell ref="K4:S4"/>
    <mergeCell ref="B5:B6"/>
    <mergeCell ref="A39:B39"/>
    <mergeCell ref="A1:D1"/>
    <mergeCell ref="Q1:S1"/>
    <mergeCell ref="A2:S2"/>
    <mergeCell ref="P3:S3"/>
    <mergeCell ref="M5:N5"/>
    <mergeCell ref="O5:P5"/>
    <mergeCell ref="Q5:R5"/>
    <mergeCell ref="S5:S6"/>
    <mergeCell ref="C5:F5"/>
    <mergeCell ref="I5:I6"/>
    <mergeCell ref="J5:J6"/>
    <mergeCell ref="K5:L5"/>
  </mergeCells>
  <pageMargins left="0.45" right="0.2" top="0.5" bottom="0.5" header="0.05" footer="0.05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"/>
  <sheetViews>
    <sheetView zoomScale="90" zoomScaleNormal="90" workbookViewId="0">
      <selection activeCell="A2" sqref="A2:S2"/>
    </sheetView>
  </sheetViews>
  <sheetFormatPr defaultColWidth="8.7265625" defaultRowHeight="15.5" x14ac:dyDescent="0.35"/>
  <cols>
    <col min="1" max="1" width="8.7265625" style="6"/>
    <col min="2" max="2" width="10.81640625" style="6" customWidth="1"/>
    <col min="3" max="8" width="8.7265625" style="6"/>
    <col min="9" max="9" width="11.54296875" style="30" customWidth="1"/>
    <col min="10" max="10" width="9.7265625" style="6" customWidth="1"/>
    <col min="11" max="11" width="7.7265625" style="30" customWidth="1"/>
    <col min="12" max="18" width="7.7265625" style="6" customWidth="1"/>
    <col min="19" max="19" width="11.26953125" style="6" customWidth="1"/>
    <col min="20" max="16384" width="8.7265625" style="6"/>
  </cols>
  <sheetData>
    <row r="1" spans="1:19" s="14" customFormat="1" ht="21" customHeight="1" x14ac:dyDescent="0.35">
      <c r="A1" s="13"/>
      <c r="B1" s="13"/>
      <c r="C1" s="13"/>
      <c r="D1" s="13"/>
      <c r="I1" s="30"/>
      <c r="K1" s="30"/>
      <c r="Q1" s="83" t="s">
        <v>97</v>
      </c>
      <c r="R1" s="83"/>
      <c r="S1" s="83"/>
    </row>
    <row r="2" spans="1:19" ht="54.75" customHeight="1" x14ac:dyDescent="0.35">
      <c r="A2" s="83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3.25" customHeight="1" x14ac:dyDescent="0.35">
      <c r="A3" s="5"/>
      <c r="B3" s="5"/>
      <c r="C3" s="5"/>
      <c r="D3" s="5"/>
      <c r="E3" s="5"/>
      <c r="F3" s="5"/>
      <c r="G3" s="5"/>
      <c r="H3" s="5"/>
      <c r="I3" s="31"/>
      <c r="J3" s="5"/>
      <c r="K3" s="31"/>
      <c r="L3" s="5"/>
      <c r="M3" s="5"/>
      <c r="N3" s="5"/>
      <c r="O3" s="5"/>
      <c r="P3" s="84" t="s">
        <v>101</v>
      </c>
      <c r="Q3" s="84"/>
      <c r="R3" s="84"/>
      <c r="S3" s="84"/>
    </row>
    <row r="4" spans="1:19" ht="30.75" customHeight="1" x14ac:dyDescent="0.35">
      <c r="A4" s="86" t="s">
        <v>31</v>
      </c>
      <c r="B4" s="86" t="s">
        <v>2</v>
      </c>
      <c r="C4" s="86"/>
      <c r="D4" s="86"/>
      <c r="E4" s="86"/>
      <c r="F4" s="86"/>
      <c r="G4" s="86" t="s">
        <v>9</v>
      </c>
      <c r="H4" s="86" t="s">
        <v>10</v>
      </c>
      <c r="I4" s="86" t="s">
        <v>11</v>
      </c>
      <c r="J4" s="86"/>
      <c r="K4" s="86" t="s">
        <v>14</v>
      </c>
      <c r="L4" s="86"/>
      <c r="M4" s="86"/>
      <c r="N4" s="86"/>
      <c r="O4" s="86"/>
      <c r="P4" s="86"/>
      <c r="Q4" s="86"/>
      <c r="R4" s="86"/>
      <c r="S4" s="86"/>
    </row>
    <row r="5" spans="1:19" ht="36.75" customHeight="1" x14ac:dyDescent="0.35">
      <c r="A5" s="86"/>
      <c r="B5" s="86" t="s">
        <v>3</v>
      </c>
      <c r="C5" s="86" t="s">
        <v>4</v>
      </c>
      <c r="D5" s="86"/>
      <c r="E5" s="86"/>
      <c r="F5" s="86"/>
      <c r="G5" s="86"/>
      <c r="H5" s="86"/>
      <c r="I5" s="87" t="s">
        <v>12</v>
      </c>
      <c r="J5" s="86" t="s">
        <v>13</v>
      </c>
      <c r="K5" s="86" t="s">
        <v>15</v>
      </c>
      <c r="L5" s="86"/>
      <c r="M5" s="86" t="s">
        <v>16</v>
      </c>
      <c r="N5" s="86"/>
      <c r="O5" s="86" t="s">
        <v>17</v>
      </c>
      <c r="P5" s="86"/>
      <c r="Q5" s="86" t="s">
        <v>18</v>
      </c>
      <c r="R5" s="86"/>
      <c r="S5" s="86" t="s">
        <v>19</v>
      </c>
    </row>
    <row r="6" spans="1:19" s="14" customFormat="1" ht="60" customHeight="1" x14ac:dyDescent="0.35">
      <c r="A6" s="86"/>
      <c r="B6" s="86"/>
      <c r="C6" s="15" t="s">
        <v>5</v>
      </c>
      <c r="D6" s="15" t="s">
        <v>6</v>
      </c>
      <c r="E6" s="15" t="s">
        <v>7</v>
      </c>
      <c r="F6" s="15" t="s">
        <v>8</v>
      </c>
      <c r="G6" s="86"/>
      <c r="H6" s="86"/>
      <c r="I6" s="87"/>
      <c r="J6" s="86"/>
      <c r="K6" s="33" t="s">
        <v>20</v>
      </c>
      <c r="L6" s="15" t="s">
        <v>21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86"/>
    </row>
    <row r="7" spans="1:19" s="12" customFormat="1" ht="18" customHeight="1" x14ac:dyDescent="0.35">
      <c r="A7" s="3" t="s">
        <v>0</v>
      </c>
      <c r="B7" s="3" t="s">
        <v>26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2" t="s">
        <v>27</v>
      </c>
      <c r="J7" s="3" t="s">
        <v>28</v>
      </c>
      <c r="K7" s="32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1:19" s="22" customFormat="1" ht="18" customHeight="1" x14ac:dyDescent="0.35">
      <c r="A8" s="26" t="s">
        <v>104</v>
      </c>
      <c r="B8" s="42">
        <v>10</v>
      </c>
      <c r="C8" s="42">
        <v>5</v>
      </c>
      <c r="D8" s="42">
        <v>5</v>
      </c>
      <c r="E8" s="42">
        <v>6</v>
      </c>
      <c r="F8" s="42">
        <v>4</v>
      </c>
      <c r="G8" s="42">
        <v>7</v>
      </c>
      <c r="H8" s="42">
        <v>10</v>
      </c>
      <c r="I8" s="43">
        <v>4852</v>
      </c>
      <c r="J8" s="42">
        <v>0</v>
      </c>
      <c r="K8" s="43">
        <v>4838</v>
      </c>
      <c r="L8" s="42">
        <v>0</v>
      </c>
      <c r="M8" s="42">
        <v>14</v>
      </c>
      <c r="N8" s="42">
        <v>0</v>
      </c>
      <c r="O8" s="42">
        <v>1</v>
      </c>
      <c r="P8" s="42">
        <v>64</v>
      </c>
      <c r="Q8" s="42">
        <v>0</v>
      </c>
      <c r="R8" s="42">
        <v>0</v>
      </c>
      <c r="S8" s="42">
        <v>0</v>
      </c>
    </row>
    <row r="9" spans="1:19" s="53" customFormat="1" ht="18" customHeight="1" x14ac:dyDescent="0.25">
      <c r="A9" s="52" t="s">
        <v>105</v>
      </c>
      <c r="B9" s="51">
        <f>SUM(B10:B26)</f>
        <v>4</v>
      </c>
      <c r="C9" s="63">
        <f t="shared" ref="C9:S9" si="0">SUM(C10:C26)</f>
        <v>0</v>
      </c>
      <c r="D9" s="63">
        <f t="shared" si="0"/>
        <v>4</v>
      </c>
      <c r="E9" s="63">
        <f t="shared" si="0"/>
        <v>4</v>
      </c>
      <c r="F9" s="63">
        <f t="shared" si="0"/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</row>
    <row r="10" spans="1:19" s="12" customFormat="1" ht="18" hidden="1" customHeight="1" x14ac:dyDescent="0.25">
      <c r="A10" s="28" t="s">
        <v>106</v>
      </c>
      <c r="B10" s="3"/>
      <c r="C10" s="3"/>
      <c r="D10" s="3"/>
      <c r="E10" s="3"/>
      <c r="F10" s="3"/>
      <c r="G10" s="3"/>
      <c r="H10" s="3"/>
      <c r="I10" s="32"/>
      <c r="J10" s="3"/>
      <c r="K10" s="32"/>
      <c r="L10" s="3"/>
      <c r="M10" s="3"/>
      <c r="N10" s="3"/>
      <c r="O10" s="3"/>
      <c r="P10" s="3"/>
      <c r="Q10" s="3"/>
      <c r="R10" s="3"/>
      <c r="S10" s="3"/>
    </row>
    <row r="11" spans="1:19" s="12" customFormat="1" ht="18" hidden="1" customHeight="1" x14ac:dyDescent="0.25">
      <c r="A11" s="28" t="s">
        <v>107</v>
      </c>
      <c r="B11" s="3"/>
      <c r="C11" s="3"/>
      <c r="D11" s="3"/>
      <c r="E11" s="3"/>
      <c r="F11" s="3"/>
      <c r="G11" s="3"/>
      <c r="H11" s="3"/>
      <c r="I11" s="32"/>
      <c r="J11" s="3"/>
      <c r="K11" s="32"/>
      <c r="L11" s="3"/>
      <c r="M11" s="3"/>
      <c r="N11" s="3"/>
      <c r="O11" s="3"/>
      <c r="P11" s="3"/>
      <c r="Q11" s="3"/>
      <c r="R11" s="3"/>
      <c r="S11" s="3"/>
    </row>
    <row r="12" spans="1:19" s="12" customFormat="1" ht="18" hidden="1" customHeight="1" x14ac:dyDescent="0.25">
      <c r="A12" s="28" t="s">
        <v>108</v>
      </c>
      <c r="B12" s="3"/>
      <c r="C12" s="3"/>
      <c r="D12" s="3"/>
      <c r="E12" s="3"/>
      <c r="F12" s="3"/>
      <c r="G12" s="3"/>
      <c r="H12" s="3"/>
      <c r="I12" s="32"/>
      <c r="J12" s="3"/>
      <c r="K12" s="32"/>
      <c r="L12" s="3"/>
      <c r="M12" s="3"/>
      <c r="N12" s="3"/>
      <c r="O12" s="3"/>
      <c r="P12" s="3"/>
      <c r="Q12" s="3"/>
      <c r="R12" s="3"/>
      <c r="S12" s="3"/>
    </row>
    <row r="13" spans="1:19" s="12" customFormat="1" ht="18" hidden="1" customHeight="1" x14ac:dyDescent="0.25">
      <c r="A13" s="28" t="s">
        <v>109</v>
      </c>
      <c r="B13" s="15">
        <f>C13+D13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ref="I13:J13" si="1">K13+M13</f>
        <v>0</v>
      </c>
      <c r="J13" s="15">
        <f t="shared" si="1"/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12" customFormat="1" ht="18" hidden="1" customHeight="1" x14ac:dyDescent="0.25">
      <c r="A14" s="28" t="s">
        <v>68</v>
      </c>
      <c r="B14" s="3"/>
      <c r="C14" s="3"/>
      <c r="D14" s="3"/>
      <c r="E14" s="3"/>
      <c r="F14" s="3"/>
      <c r="G14" s="3"/>
      <c r="H14" s="3"/>
      <c r="I14" s="32"/>
      <c r="J14" s="3"/>
      <c r="K14" s="32"/>
      <c r="L14" s="3"/>
      <c r="M14" s="3"/>
      <c r="N14" s="3"/>
      <c r="O14" s="3"/>
      <c r="P14" s="3"/>
      <c r="Q14" s="3"/>
      <c r="R14" s="3"/>
      <c r="S14" s="3"/>
    </row>
    <row r="15" spans="1:19" s="12" customFormat="1" ht="18" hidden="1" customHeight="1" x14ac:dyDescent="0.25">
      <c r="A15" s="28" t="s">
        <v>110</v>
      </c>
      <c r="B15" s="3"/>
      <c r="C15" s="3"/>
      <c r="D15" s="3"/>
      <c r="E15" s="3"/>
      <c r="F15" s="3"/>
      <c r="G15" s="3"/>
      <c r="H15" s="3"/>
      <c r="I15" s="32"/>
      <c r="J15" s="3"/>
      <c r="K15" s="32"/>
      <c r="L15" s="3"/>
      <c r="M15" s="3"/>
      <c r="N15" s="3"/>
      <c r="O15" s="3"/>
      <c r="P15" s="3"/>
      <c r="Q15" s="3"/>
      <c r="R15" s="3"/>
      <c r="S15" s="3"/>
    </row>
    <row r="16" spans="1:19" s="12" customFormat="1" ht="18" hidden="1" customHeight="1" x14ac:dyDescent="0.25">
      <c r="A16" s="28" t="s">
        <v>111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15"/>
      <c r="Q16" s="15"/>
      <c r="R16" s="3"/>
      <c r="S16" s="3"/>
    </row>
    <row r="17" spans="1:19" s="12" customFormat="1" ht="18" hidden="1" customHeight="1" x14ac:dyDescent="0.25">
      <c r="A17" s="28" t="s">
        <v>112</v>
      </c>
      <c r="B17" s="3"/>
      <c r="C17" s="3"/>
      <c r="D17" s="3"/>
      <c r="E17" s="3"/>
      <c r="F17" s="3"/>
      <c r="G17" s="3"/>
      <c r="H17" s="3"/>
      <c r="I17" s="32"/>
      <c r="J17" s="3"/>
      <c r="K17" s="32"/>
      <c r="L17" s="3"/>
      <c r="M17" s="3"/>
      <c r="N17" s="3"/>
      <c r="O17" s="3"/>
      <c r="P17" s="3"/>
      <c r="Q17" s="3"/>
      <c r="R17" s="3"/>
      <c r="S17" s="3"/>
    </row>
    <row r="18" spans="1:19" s="12" customFormat="1" ht="18" hidden="1" customHeight="1" x14ac:dyDescent="0.25">
      <c r="A18" s="28" t="s">
        <v>113</v>
      </c>
      <c r="B18" s="3"/>
      <c r="C18" s="3"/>
      <c r="D18" s="3"/>
      <c r="E18" s="3"/>
      <c r="F18" s="3"/>
      <c r="G18" s="3"/>
      <c r="H18" s="3"/>
      <c r="I18" s="32"/>
      <c r="J18" s="3"/>
      <c r="K18" s="32"/>
      <c r="L18" s="3"/>
      <c r="M18" s="3"/>
      <c r="N18" s="3"/>
      <c r="O18" s="3"/>
      <c r="P18" s="3"/>
      <c r="Q18" s="3"/>
      <c r="R18" s="3"/>
      <c r="S18" s="3"/>
    </row>
    <row r="19" spans="1:19" s="12" customFormat="1" ht="18" hidden="1" customHeight="1" x14ac:dyDescent="0.25">
      <c r="A19" s="28" t="s">
        <v>114</v>
      </c>
      <c r="B19" s="3"/>
      <c r="C19" s="3"/>
      <c r="D19" s="3"/>
      <c r="E19" s="3"/>
      <c r="F19" s="3"/>
      <c r="G19" s="3"/>
      <c r="H19" s="3"/>
      <c r="I19" s="32"/>
      <c r="J19" s="3"/>
      <c r="K19" s="32"/>
      <c r="L19" s="3"/>
      <c r="M19" s="3"/>
      <c r="N19" s="3"/>
      <c r="O19" s="3"/>
      <c r="P19" s="3"/>
      <c r="Q19" s="3"/>
      <c r="R19" s="3"/>
      <c r="S19" s="3"/>
    </row>
    <row r="20" spans="1:19" s="12" customFormat="1" ht="18" hidden="1" customHeight="1" x14ac:dyDescent="0.25">
      <c r="A20" s="28" t="s">
        <v>115</v>
      </c>
      <c r="B20" s="3">
        <v>2</v>
      </c>
      <c r="C20" s="3">
        <v>0</v>
      </c>
      <c r="D20" s="3">
        <v>2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s="12" customFormat="1" ht="18" hidden="1" customHeight="1" x14ac:dyDescent="0.25">
      <c r="A21" s="28" t="s">
        <v>116</v>
      </c>
      <c r="B21" s="3"/>
      <c r="C21" s="3"/>
      <c r="D21" s="3"/>
      <c r="E21" s="3"/>
      <c r="F21" s="3"/>
      <c r="G21" s="3"/>
      <c r="H21" s="3"/>
      <c r="I21" s="32"/>
      <c r="J21" s="3"/>
      <c r="K21" s="32"/>
      <c r="L21" s="3"/>
      <c r="M21" s="3"/>
      <c r="N21" s="3"/>
      <c r="O21" s="3"/>
      <c r="P21" s="3"/>
      <c r="Q21" s="3"/>
      <c r="R21" s="3"/>
      <c r="S21" s="3"/>
    </row>
    <row r="22" spans="1:19" s="12" customFormat="1" ht="18" hidden="1" customHeight="1" x14ac:dyDescent="0.25">
      <c r="A22" s="28" t="s">
        <v>117</v>
      </c>
      <c r="B22" s="3"/>
      <c r="C22" s="3"/>
      <c r="D22" s="3"/>
      <c r="E22" s="3"/>
      <c r="F22" s="3"/>
      <c r="G22" s="3"/>
      <c r="H22" s="3"/>
      <c r="I22" s="32"/>
      <c r="J22" s="3"/>
      <c r="K22" s="32"/>
      <c r="L22" s="3"/>
      <c r="M22" s="3"/>
      <c r="N22" s="3"/>
      <c r="O22" s="3"/>
      <c r="P22" s="3"/>
      <c r="Q22" s="3"/>
      <c r="R22" s="3"/>
      <c r="S22" s="3"/>
    </row>
    <row r="23" spans="1:19" s="12" customFormat="1" ht="18" hidden="1" customHeight="1" x14ac:dyDescent="0.25">
      <c r="A23" s="28" t="s">
        <v>118</v>
      </c>
      <c r="B23" s="15">
        <f>SUM(B19:B22)</f>
        <v>2</v>
      </c>
      <c r="C23" s="15">
        <f t="shared" ref="C23:P23" si="2">SUM(C19:C22)</f>
        <v>0</v>
      </c>
      <c r="D23" s="15">
        <f t="shared" si="2"/>
        <v>2</v>
      </c>
      <c r="E23" s="15">
        <f t="shared" si="2"/>
        <v>2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3"/>
      <c r="R23" s="3"/>
      <c r="S23" s="3"/>
    </row>
    <row r="24" spans="1:19" s="12" customFormat="1" ht="18" hidden="1" customHeight="1" x14ac:dyDescent="0.25">
      <c r="A24" s="28" t="s">
        <v>119</v>
      </c>
      <c r="B24" s="3"/>
      <c r="C24" s="3"/>
      <c r="D24" s="3"/>
      <c r="E24" s="3"/>
      <c r="F24" s="3"/>
      <c r="G24" s="3"/>
      <c r="H24" s="3"/>
      <c r="I24" s="32"/>
      <c r="J24" s="3"/>
      <c r="K24" s="32"/>
      <c r="L24" s="3"/>
      <c r="M24" s="3"/>
      <c r="N24" s="3"/>
      <c r="O24" s="3"/>
      <c r="P24" s="3"/>
      <c r="Q24" s="3"/>
      <c r="R24" s="3"/>
      <c r="S24" s="3"/>
    </row>
    <row r="25" spans="1:19" s="12" customFormat="1" ht="18" hidden="1" customHeight="1" x14ac:dyDescent="0.25">
      <c r="A25" s="28" t="s">
        <v>120</v>
      </c>
      <c r="B25" s="3"/>
      <c r="C25" s="3"/>
      <c r="D25" s="3"/>
      <c r="E25" s="3"/>
      <c r="F25" s="3"/>
      <c r="G25" s="3"/>
      <c r="H25" s="3"/>
      <c r="I25" s="32"/>
      <c r="J25" s="3"/>
      <c r="K25" s="32"/>
      <c r="L25" s="3"/>
      <c r="M25" s="3"/>
      <c r="N25" s="3"/>
      <c r="O25" s="3"/>
      <c r="P25" s="3"/>
      <c r="Q25" s="3"/>
      <c r="R25" s="3"/>
      <c r="S25" s="3"/>
    </row>
    <row r="26" spans="1:19" s="12" customFormat="1" ht="18" hidden="1" customHeight="1" x14ac:dyDescent="0.25">
      <c r="A26" s="28" t="s">
        <v>121</v>
      </c>
      <c r="B26" s="3"/>
      <c r="C26" s="3"/>
      <c r="D26" s="3"/>
      <c r="E26" s="3"/>
      <c r="F26" s="3"/>
      <c r="G26" s="3"/>
      <c r="H26" s="3"/>
      <c r="I26" s="32"/>
      <c r="J26" s="3"/>
      <c r="K26" s="32"/>
      <c r="L26" s="3"/>
      <c r="M26" s="3"/>
      <c r="N26" s="3"/>
      <c r="O26" s="3"/>
      <c r="P26" s="3"/>
      <c r="Q26" s="3"/>
      <c r="R26" s="3"/>
      <c r="S26" s="3"/>
    </row>
    <row r="27" spans="1:19" s="53" customFormat="1" ht="24" customHeight="1" x14ac:dyDescent="0.25">
      <c r="A27" s="52" t="s">
        <v>122</v>
      </c>
      <c r="B27" s="50">
        <f>SUM(B28:B37)</f>
        <v>33</v>
      </c>
      <c r="C27" s="63">
        <f t="shared" ref="C27:S27" si="3">SUM(C28:C37)</f>
        <v>3</v>
      </c>
      <c r="D27" s="63">
        <f t="shared" si="3"/>
        <v>30</v>
      </c>
      <c r="E27" s="63">
        <f t="shared" si="3"/>
        <v>26</v>
      </c>
      <c r="F27" s="63">
        <f t="shared" si="3"/>
        <v>7</v>
      </c>
      <c r="G27" s="63">
        <f t="shared" si="3"/>
        <v>26</v>
      </c>
      <c r="H27" s="63">
        <f t="shared" si="3"/>
        <v>81</v>
      </c>
      <c r="I27" s="63">
        <f t="shared" si="3"/>
        <v>1688.4</v>
      </c>
      <c r="J27" s="63">
        <f t="shared" si="3"/>
        <v>0</v>
      </c>
      <c r="K27" s="63">
        <f t="shared" si="3"/>
        <v>701.4</v>
      </c>
      <c r="L27" s="63">
        <f t="shared" si="3"/>
        <v>0</v>
      </c>
      <c r="M27" s="63">
        <f t="shared" si="3"/>
        <v>1047</v>
      </c>
      <c r="N27" s="63">
        <f t="shared" si="3"/>
        <v>0</v>
      </c>
      <c r="O27" s="63">
        <f t="shared" si="3"/>
        <v>0</v>
      </c>
      <c r="P27" s="63">
        <f t="shared" si="3"/>
        <v>39</v>
      </c>
      <c r="Q27" s="63">
        <f t="shared" si="3"/>
        <v>0</v>
      </c>
      <c r="R27" s="63">
        <f t="shared" si="3"/>
        <v>0</v>
      </c>
      <c r="S27" s="63">
        <f t="shared" si="3"/>
        <v>0</v>
      </c>
    </row>
    <row r="28" spans="1:19" s="12" customFormat="1" ht="18" customHeight="1" x14ac:dyDescent="0.25">
      <c r="A28" s="28" t="s">
        <v>123</v>
      </c>
      <c r="B28" s="3">
        <v>2</v>
      </c>
      <c r="C28" s="3">
        <v>0</v>
      </c>
      <c r="D28" s="3">
        <v>2</v>
      </c>
      <c r="E28" s="3">
        <v>2</v>
      </c>
      <c r="F28" s="3">
        <v>0</v>
      </c>
      <c r="G28" s="3">
        <v>2</v>
      </c>
      <c r="H28" s="3">
        <v>9</v>
      </c>
      <c r="I28" s="32">
        <v>0</v>
      </c>
      <c r="J28" s="3">
        <v>0</v>
      </c>
      <c r="K28" s="32">
        <v>4</v>
      </c>
      <c r="L28" s="3">
        <v>0</v>
      </c>
      <c r="M28" s="3">
        <v>56</v>
      </c>
      <c r="N28" s="3">
        <v>0</v>
      </c>
      <c r="O28" s="3">
        <v>0</v>
      </c>
      <c r="P28" s="3">
        <v>25</v>
      </c>
      <c r="Q28" s="3">
        <v>0</v>
      </c>
      <c r="R28" s="3">
        <v>0</v>
      </c>
      <c r="S28" s="3">
        <v>0</v>
      </c>
    </row>
    <row r="29" spans="1:19" s="12" customFormat="1" ht="18" customHeight="1" x14ac:dyDescent="0.25">
      <c r="A29" s="28" t="s">
        <v>124</v>
      </c>
      <c r="B29" s="3">
        <v>7</v>
      </c>
      <c r="C29" s="3">
        <v>0</v>
      </c>
      <c r="D29" s="3">
        <v>7</v>
      </c>
      <c r="E29" s="3">
        <v>2</v>
      </c>
      <c r="F29" s="3">
        <v>5</v>
      </c>
      <c r="G29" s="3">
        <v>6</v>
      </c>
      <c r="H29" s="3">
        <v>16</v>
      </c>
      <c r="I29" s="32">
        <v>254.4</v>
      </c>
      <c r="J29" s="3">
        <v>0</v>
      </c>
      <c r="K29" s="32">
        <v>187.4</v>
      </c>
      <c r="L29" s="3">
        <v>0</v>
      </c>
      <c r="M29" s="3">
        <v>67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s="12" customFormat="1" ht="24.75" customHeight="1" x14ac:dyDescent="0.25">
      <c r="A30" s="28" t="s">
        <v>125</v>
      </c>
      <c r="B30" s="3">
        <v>1</v>
      </c>
      <c r="C30" s="3">
        <v>0</v>
      </c>
      <c r="D30" s="3">
        <v>1</v>
      </c>
      <c r="E30" s="3">
        <v>1</v>
      </c>
      <c r="F30" s="3">
        <v>0</v>
      </c>
      <c r="G30" s="3">
        <v>0</v>
      </c>
      <c r="H30" s="3">
        <v>1</v>
      </c>
      <c r="I30" s="32">
        <v>0</v>
      </c>
      <c r="J30" s="3">
        <v>0</v>
      </c>
      <c r="K30" s="3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/>
      <c r="R30" s="3"/>
      <c r="S30" s="3"/>
    </row>
    <row r="31" spans="1:19" s="12" customFormat="1" ht="18" customHeight="1" x14ac:dyDescent="0.25">
      <c r="A31" s="28" t="s">
        <v>126</v>
      </c>
      <c r="B31" s="3">
        <v>1</v>
      </c>
      <c r="C31" s="3">
        <v>0</v>
      </c>
      <c r="D31" s="3">
        <v>1</v>
      </c>
      <c r="E31" s="3">
        <v>1</v>
      </c>
      <c r="F31" s="3">
        <v>0</v>
      </c>
      <c r="G31" s="3">
        <v>0</v>
      </c>
      <c r="H31" s="3">
        <v>1</v>
      </c>
      <c r="I31" s="32">
        <v>0</v>
      </c>
      <c r="J31" s="3">
        <v>0</v>
      </c>
      <c r="K31" s="3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s="12" customFormat="1" ht="18" customHeight="1" x14ac:dyDescent="0.25">
      <c r="A32" s="28" t="s">
        <v>127</v>
      </c>
      <c r="B32" s="3">
        <v>8</v>
      </c>
      <c r="C32" s="3">
        <v>0</v>
      </c>
      <c r="D32" s="3">
        <v>8</v>
      </c>
      <c r="E32" s="3">
        <v>7</v>
      </c>
      <c r="F32" s="3">
        <v>1</v>
      </c>
      <c r="G32" s="3">
        <v>8</v>
      </c>
      <c r="H32" s="3">
        <v>10</v>
      </c>
      <c r="I32" s="32">
        <v>941</v>
      </c>
      <c r="J32" s="3">
        <v>0</v>
      </c>
      <c r="K32" s="32">
        <v>229</v>
      </c>
      <c r="L32" s="3">
        <v>0</v>
      </c>
      <c r="M32" s="3">
        <v>712</v>
      </c>
      <c r="N32" s="3">
        <v>0</v>
      </c>
      <c r="O32" s="3">
        <v>0</v>
      </c>
      <c r="P32" s="3">
        <v>5</v>
      </c>
      <c r="Q32" s="3">
        <v>0</v>
      </c>
      <c r="R32" s="3">
        <v>0</v>
      </c>
      <c r="S32" s="3">
        <v>0</v>
      </c>
    </row>
    <row r="33" spans="1:19" s="12" customFormat="1" ht="18" customHeight="1" x14ac:dyDescent="0.25">
      <c r="A33" s="28" t="s">
        <v>128</v>
      </c>
      <c r="B33" s="3">
        <v>6</v>
      </c>
      <c r="C33" s="3">
        <v>2</v>
      </c>
      <c r="D33" s="3">
        <v>4</v>
      </c>
      <c r="E33" s="3">
        <v>6</v>
      </c>
      <c r="F33" s="3">
        <v>0</v>
      </c>
      <c r="G33" s="3">
        <v>4</v>
      </c>
      <c r="H33" s="3">
        <v>18</v>
      </c>
      <c r="I33" s="32">
        <v>0</v>
      </c>
      <c r="J33" s="3">
        <v>0</v>
      </c>
      <c r="K33" s="3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s="12" customFormat="1" ht="18" customHeight="1" x14ac:dyDescent="0.25">
      <c r="A34" s="28" t="s">
        <v>129</v>
      </c>
      <c r="B34" s="3">
        <v>1</v>
      </c>
      <c r="C34" s="3">
        <v>0</v>
      </c>
      <c r="D34" s="3">
        <v>1</v>
      </c>
      <c r="E34" s="3">
        <v>1</v>
      </c>
      <c r="F34" s="3">
        <v>0</v>
      </c>
      <c r="G34" s="3">
        <v>2</v>
      </c>
      <c r="H34" s="3">
        <v>2</v>
      </c>
      <c r="I34" s="32">
        <v>71</v>
      </c>
      <c r="J34" s="3">
        <v>0</v>
      </c>
      <c r="K34" s="32">
        <v>71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x14ac:dyDescent="0.25">
      <c r="A35" s="28" t="s">
        <v>130</v>
      </c>
      <c r="B35" s="15">
        <v>1</v>
      </c>
      <c r="C35" s="15">
        <v>1</v>
      </c>
      <c r="D35" s="15">
        <v>0</v>
      </c>
      <c r="E35" s="15">
        <v>1</v>
      </c>
      <c r="F35" s="15">
        <v>0</v>
      </c>
      <c r="G35" s="15">
        <v>1</v>
      </c>
      <c r="H35" s="15">
        <v>1</v>
      </c>
      <c r="I35" s="33">
        <v>89</v>
      </c>
      <c r="J35" s="15">
        <v>0</v>
      </c>
      <c r="K35" s="33">
        <v>89</v>
      </c>
      <c r="L35" s="15">
        <v>0</v>
      </c>
      <c r="M35" s="15">
        <v>0</v>
      </c>
      <c r="N35" s="15">
        <v>0</v>
      </c>
      <c r="O35" s="15">
        <v>0</v>
      </c>
      <c r="P35" s="15">
        <v>1</v>
      </c>
      <c r="Q35" s="15">
        <v>0</v>
      </c>
      <c r="R35" s="15">
        <v>0</v>
      </c>
      <c r="S35" s="15">
        <v>0</v>
      </c>
    </row>
    <row r="36" spans="1:19" x14ac:dyDescent="0.35">
      <c r="A36" s="29" t="s">
        <v>131</v>
      </c>
      <c r="B36" s="15">
        <v>2</v>
      </c>
      <c r="C36" s="15">
        <v>0</v>
      </c>
      <c r="D36" s="15">
        <v>2</v>
      </c>
      <c r="E36" s="15">
        <v>2</v>
      </c>
      <c r="F36" s="15"/>
      <c r="G36" s="15">
        <v>3</v>
      </c>
      <c r="H36" s="15">
        <v>5</v>
      </c>
      <c r="I36" s="33">
        <v>0</v>
      </c>
      <c r="J36" s="15">
        <v>0</v>
      </c>
      <c r="K36" s="33"/>
      <c r="L36" s="15"/>
      <c r="M36" s="15"/>
      <c r="N36" s="15"/>
      <c r="O36" s="15"/>
      <c r="P36" s="15">
        <v>8</v>
      </c>
      <c r="Q36" s="15"/>
      <c r="R36" s="15"/>
      <c r="S36" s="15"/>
    </row>
    <row r="37" spans="1:19" x14ac:dyDescent="0.35">
      <c r="A37" s="29" t="s">
        <v>132</v>
      </c>
      <c r="B37" s="15">
        <v>4</v>
      </c>
      <c r="C37" s="15">
        <v>0</v>
      </c>
      <c r="D37" s="15">
        <v>4</v>
      </c>
      <c r="E37" s="15">
        <v>3</v>
      </c>
      <c r="F37" s="15">
        <v>1</v>
      </c>
      <c r="G37" s="15">
        <v>0</v>
      </c>
      <c r="H37" s="15">
        <v>18</v>
      </c>
      <c r="I37" s="33">
        <v>333</v>
      </c>
      <c r="J37" s="15">
        <v>0</v>
      </c>
      <c r="K37" s="33">
        <v>121</v>
      </c>
      <c r="L37" s="15">
        <v>0</v>
      </c>
      <c r="M37" s="15">
        <v>212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35">
      <c r="A38" s="15"/>
      <c r="B38" s="15"/>
      <c r="C38" s="15"/>
      <c r="D38" s="15"/>
      <c r="E38" s="15"/>
      <c r="F38" s="15"/>
      <c r="G38" s="15"/>
      <c r="H38" s="15"/>
      <c r="I38" s="33"/>
      <c r="J38" s="15"/>
      <c r="K38" s="33"/>
      <c r="L38" s="15"/>
      <c r="M38" s="15"/>
      <c r="N38" s="15"/>
      <c r="O38" s="15"/>
      <c r="P38" s="15"/>
      <c r="Q38" s="15"/>
      <c r="R38" s="15"/>
      <c r="S38" s="15"/>
    </row>
    <row r="39" spans="1:19" s="30" customFormat="1" ht="18" customHeight="1" x14ac:dyDescent="0.35">
      <c r="A39" s="48" t="s">
        <v>55</v>
      </c>
      <c r="B39" s="48">
        <f>B8+B9+B27</f>
        <v>47</v>
      </c>
      <c r="C39" s="61">
        <f t="shared" ref="C39:S39" si="4">C8+C9+C27</f>
        <v>8</v>
      </c>
      <c r="D39" s="61">
        <f t="shared" si="4"/>
        <v>39</v>
      </c>
      <c r="E39" s="61">
        <f t="shared" si="4"/>
        <v>36</v>
      </c>
      <c r="F39" s="61">
        <f t="shared" si="4"/>
        <v>11</v>
      </c>
      <c r="G39" s="61">
        <f t="shared" si="4"/>
        <v>33</v>
      </c>
      <c r="H39" s="61">
        <f t="shared" si="4"/>
        <v>91</v>
      </c>
      <c r="I39" s="61">
        <f t="shared" si="4"/>
        <v>6540.4</v>
      </c>
      <c r="J39" s="61">
        <f t="shared" si="4"/>
        <v>0</v>
      </c>
      <c r="K39" s="61">
        <f t="shared" si="4"/>
        <v>5539.4</v>
      </c>
      <c r="L39" s="61">
        <f t="shared" si="4"/>
        <v>0</v>
      </c>
      <c r="M39" s="61">
        <f t="shared" si="4"/>
        <v>1061</v>
      </c>
      <c r="N39" s="61">
        <f t="shared" si="4"/>
        <v>0</v>
      </c>
      <c r="O39" s="61">
        <f t="shared" si="4"/>
        <v>1</v>
      </c>
      <c r="P39" s="61">
        <f t="shared" si="4"/>
        <v>103</v>
      </c>
      <c r="Q39" s="61">
        <f t="shared" si="4"/>
        <v>0</v>
      </c>
      <c r="R39" s="61">
        <f t="shared" si="4"/>
        <v>0</v>
      </c>
      <c r="S39" s="61">
        <f t="shared" si="4"/>
        <v>0</v>
      </c>
    </row>
    <row r="40" spans="1:19" s="14" customFormat="1" x14ac:dyDescent="0.35">
      <c r="A40" s="88"/>
      <c r="B40" s="88"/>
      <c r="C40" s="16"/>
      <c r="D40" s="16"/>
      <c r="E40" s="16"/>
      <c r="F40" s="16"/>
      <c r="G40" s="16"/>
      <c r="H40" s="16"/>
      <c r="I40" s="34"/>
      <c r="J40" s="16"/>
      <c r="K40" s="34"/>
      <c r="L40" s="16"/>
      <c r="M40" s="16"/>
      <c r="N40" s="16"/>
      <c r="O40" s="16"/>
      <c r="P40" s="16"/>
      <c r="Q40" s="16"/>
      <c r="R40" s="16"/>
      <c r="S40" s="16"/>
    </row>
    <row r="41" spans="1:19" x14ac:dyDescent="0.3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</sheetData>
  <mergeCells count="20">
    <mergeCell ref="A41:S41"/>
    <mergeCell ref="A4:A6"/>
    <mergeCell ref="B4:F4"/>
    <mergeCell ref="G4:G6"/>
    <mergeCell ref="H4:H6"/>
    <mergeCell ref="I4:J4"/>
    <mergeCell ref="K4:S4"/>
    <mergeCell ref="B5:B6"/>
    <mergeCell ref="A40:B40"/>
    <mergeCell ref="Q1:S1"/>
    <mergeCell ref="A2:S2"/>
    <mergeCell ref="P3:S3"/>
    <mergeCell ref="M5:N5"/>
    <mergeCell ref="O5:P5"/>
    <mergeCell ref="Q5:R5"/>
    <mergeCell ref="S5:S6"/>
    <mergeCell ref="C5:F5"/>
    <mergeCell ref="I5:I6"/>
    <mergeCell ref="J5:J6"/>
    <mergeCell ref="K5:L5"/>
  </mergeCells>
  <pageMargins left="0.45" right="0.45" top="0.5" bottom="0.5" header="0.05" footer="0.05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1"/>
  <sheetViews>
    <sheetView zoomScaleNormal="100" workbookViewId="0">
      <selection activeCell="A2" sqref="A2:S2"/>
    </sheetView>
  </sheetViews>
  <sheetFormatPr defaultColWidth="8.7265625" defaultRowHeight="15.5" x14ac:dyDescent="0.35"/>
  <cols>
    <col min="1" max="1" width="8.7265625" style="6"/>
    <col min="2" max="2" width="10.81640625" style="6" customWidth="1"/>
    <col min="3" max="8" width="8.7265625" style="6"/>
    <col min="9" max="9" width="11.54296875" style="6" customWidth="1"/>
    <col min="10" max="10" width="8" style="6" customWidth="1"/>
    <col min="11" max="18" width="7.81640625" style="6" customWidth="1"/>
    <col min="19" max="19" width="11.1796875" style="6" customWidth="1"/>
    <col min="20" max="16384" width="8.7265625" style="6"/>
  </cols>
  <sheetData>
    <row r="1" spans="1:19" ht="18" customHeight="1" x14ac:dyDescent="0.35">
      <c r="A1" s="83"/>
      <c r="B1" s="83"/>
      <c r="C1" s="83"/>
      <c r="D1" s="83"/>
      <c r="Q1" s="83" t="s">
        <v>100</v>
      </c>
      <c r="R1" s="83"/>
      <c r="S1" s="83"/>
    </row>
    <row r="2" spans="1:19" ht="59.25" customHeight="1" x14ac:dyDescent="0.35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9" t="s">
        <v>101</v>
      </c>
      <c r="Q3" s="89"/>
      <c r="R3" s="89"/>
      <c r="S3" s="89"/>
    </row>
    <row r="4" spans="1:19" ht="29.25" customHeight="1" x14ac:dyDescent="0.35">
      <c r="A4" s="86" t="s">
        <v>31</v>
      </c>
      <c r="B4" s="86" t="s">
        <v>2</v>
      </c>
      <c r="C4" s="86"/>
      <c r="D4" s="86"/>
      <c r="E4" s="86"/>
      <c r="F4" s="86"/>
      <c r="G4" s="86" t="s">
        <v>9</v>
      </c>
      <c r="H4" s="86" t="s">
        <v>10</v>
      </c>
      <c r="I4" s="86" t="s">
        <v>11</v>
      </c>
      <c r="J4" s="86"/>
      <c r="K4" s="86" t="s">
        <v>14</v>
      </c>
      <c r="L4" s="86"/>
      <c r="M4" s="86"/>
      <c r="N4" s="86"/>
      <c r="O4" s="86"/>
      <c r="P4" s="86"/>
      <c r="Q4" s="86"/>
      <c r="R4" s="86"/>
      <c r="S4" s="86"/>
    </row>
    <row r="5" spans="1:19" ht="30" customHeight="1" x14ac:dyDescent="0.35">
      <c r="A5" s="86"/>
      <c r="B5" s="86" t="s">
        <v>3</v>
      </c>
      <c r="C5" s="86" t="s">
        <v>4</v>
      </c>
      <c r="D5" s="86"/>
      <c r="E5" s="86"/>
      <c r="F5" s="86"/>
      <c r="G5" s="86"/>
      <c r="H5" s="86"/>
      <c r="I5" s="86" t="s">
        <v>12</v>
      </c>
      <c r="J5" s="86" t="s">
        <v>13</v>
      </c>
      <c r="K5" s="86" t="s">
        <v>15</v>
      </c>
      <c r="L5" s="86"/>
      <c r="M5" s="86" t="s">
        <v>16</v>
      </c>
      <c r="N5" s="86"/>
      <c r="O5" s="86" t="s">
        <v>17</v>
      </c>
      <c r="P5" s="86"/>
      <c r="Q5" s="86" t="s">
        <v>18</v>
      </c>
      <c r="R5" s="86"/>
      <c r="S5" s="86" t="s">
        <v>19</v>
      </c>
    </row>
    <row r="6" spans="1:19" s="14" customFormat="1" ht="57" customHeight="1" x14ac:dyDescent="0.35">
      <c r="A6" s="86"/>
      <c r="B6" s="86"/>
      <c r="C6" s="15" t="s">
        <v>5</v>
      </c>
      <c r="D6" s="15" t="s">
        <v>6</v>
      </c>
      <c r="E6" s="15" t="s">
        <v>7</v>
      </c>
      <c r="F6" s="15" t="s">
        <v>8</v>
      </c>
      <c r="G6" s="86"/>
      <c r="H6" s="86"/>
      <c r="I6" s="86"/>
      <c r="J6" s="86"/>
      <c r="K6" s="15" t="s">
        <v>20</v>
      </c>
      <c r="L6" s="15" t="s">
        <v>21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86"/>
    </row>
    <row r="7" spans="1:19" s="12" customFormat="1" ht="18.75" customHeight="1" x14ac:dyDescent="0.35">
      <c r="A7" s="3" t="s">
        <v>0</v>
      </c>
      <c r="B7" s="3" t="s">
        <v>26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 t="s">
        <v>27</v>
      </c>
      <c r="J7" s="3" t="s">
        <v>28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1:19" s="22" customFormat="1" ht="18.75" customHeight="1" x14ac:dyDescent="0.35">
      <c r="A8" s="26" t="s">
        <v>104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12" customFormat="1" ht="18.75" customHeight="1" x14ac:dyDescent="0.25">
      <c r="A9" s="27" t="s">
        <v>105</v>
      </c>
      <c r="B9" s="3">
        <f>SUM(B10:B26)</f>
        <v>0</v>
      </c>
      <c r="C9" s="3">
        <f t="shared" ref="C9:S9" si="0">SUM(C10:C26)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</row>
    <row r="10" spans="1:19" s="12" customFormat="1" ht="18.75" hidden="1" customHeight="1" x14ac:dyDescent="0.25">
      <c r="A10" s="28" t="s">
        <v>106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2" customFormat="1" ht="18.75" hidden="1" customHeight="1" x14ac:dyDescent="0.25">
      <c r="A11" s="28" t="s">
        <v>107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2" customFormat="1" ht="18.75" hidden="1" customHeight="1" x14ac:dyDescent="0.25">
      <c r="A12" s="28" t="s">
        <v>108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2" customFormat="1" ht="18.75" hidden="1" customHeight="1" x14ac:dyDescent="0.25">
      <c r="A13" s="28" t="s">
        <v>109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/>
      <c r="P13" s="3"/>
      <c r="Q13" s="3"/>
      <c r="R13" s="3"/>
      <c r="S13" s="3"/>
    </row>
    <row r="14" spans="1:19" s="12" customFormat="1" ht="18.75" hidden="1" customHeight="1" x14ac:dyDescent="0.25">
      <c r="A14" s="28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2" customFormat="1" ht="18.75" hidden="1" customHeight="1" x14ac:dyDescent="0.25">
      <c r="A15" s="28" t="s">
        <v>110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2" customFormat="1" ht="18.75" hidden="1" customHeight="1" x14ac:dyDescent="0.25">
      <c r="A16" s="28" t="s">
        <v>111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2" customFormat="1" ht="18.75" hidden="1" customHeight="1" x14ac:dyDescent="0.25">
      <c r="A17" s="28" t="s">
        <v>112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2" customFormat="1" ht="18.75" hidden="1" customHeight="1" x14ac:dyDescent="0.25">
      <c r="A18" s="28" t="s">
        <v>113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2" customFormat="1" ht="18.75" hidden="1" customHeight="1" x14ac:dyDescent="0.25">
      <c r="A19" s="28" t="s">
        <v>114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2" customFormat="1" ht="18.75" hidden="1" customHeight="1" x14ac:dyDescent="0.25">
      <c r="A20" s="28" t="s">
        <v>115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2" customFormat="1" ht="18.75" hidden="1" customHeight="1" x14ac:dyDescent="0.25">
      <c r="A21" s="28" t="s">
        <v>116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2" customFormat="1" ht="18.75" hidden="1" customHeight="1" x14ac:dyDescent="0.25">
      <c r="A22" s="28" t="s">
        <v>117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2" customFormat="1" ht="18.75" hidden="1" customHeight="1" x14ac:dyDescent="0.25">
      <c r="A23" s="28" t="s">
        <v>118</v>
      </c>
      <c r="B23" s="15">
        <f>C23+D23</f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>L23+N23</f>
        <v>0</v>
      </c>
      <c r="K23" s="15">
        <v>0</v>
      </c>
      <c r="L23" s="15">
        <v>0</v>
      </c>
      <c r="M23" s="15">
        <v>0</v>
      </c>
      <c r="N23" s="3"/>
      <c r="O23" s="3"/>
      <c r="P23" s="3"/>
      <c r="Q23" s="3"/>
      <c r="R23" s="3"/>
      <c r="S23" s="3"/>
    </row>
    <row r="24" spans="1:19" s="12" customFormat="1" ht="18.75" hidden="1" customHeight="1" x14ac:dyDescent="0.25">
      <c r="A24" s="28" t="s">
        <v>119</v>
      </c>
      <c r="B24" s="4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2" customFormat="1" ht="18.75" hidden="1" customHeight="1" x14ac:dyDescent="0.25">
      <c r="A25" s="28" t="s">
        <v>120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2" customFormat="1" ht="18.75" hidden="1" customHeight="1" x14ac:dyDescent="0.25">
      <c r="A26" s="28" t="s">
        <v>121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53" customFormat="1" ht="21.75" customHeight="1" x14ac:dyDescent="0.25">
      <c r="A27" s="52" t="s">
        <v>122</v>
      </c>
      <c r="B27" s="50">
        <f>SUM(B28:B37)</f>
        <v>19</v>
      </c>
      <c r="C27" s="63">
        <f t="shared" ref="C27:S27" si="1">SUM(C28:C37)</f>
        <v>9</v>
      </c>
      <c r="D27" s="63">
        <f t="shared" si="1"/>
        <v>10</v>
      </c>
      <c r="E27" s="63">
        <f t="shared" si="1"/>
        <v>11</v>
      </c>
      <c r="F27" s="63">
        <f t="shared" si="1"/>
        <v>8</v>
      </c>
      <c r="G27" s="63">
        <f t="shared" si="1"/>
        <v>10</v>
      </c>
      <c r="H27" s="63">
        <f t="shared" si="1"/>
        <v>32</v>
      </c>
      <c r="I27" s="63">
        <f t="shared" si="1"/>
        <v>0</v>
      </c>
      <c r="J27" s="63">
        <f t="shared" si="1"/>
        <v>2568</v>
      </c>
      <c r="K27" s="63">
        <f t="shared" si="1"/>
        <v>0</v>
      </c>
      <c r="L27" s="63">
        <f t="shared" si="1"/>
        <v>0</v>
      </c>
      <c r="M27" s="63">
        <f t="shared" si="1"/>
        <v>0</v>
      </c>
      <c r="N27" s="63">
        <f t="shared" si="1"/>
        <v>2568</v>
      </c>
      <c r="O27" s="63">
        <f t="shared" si="1"/>
        <v>0</v>
      </c>
      <c r="P27" s="63">
        <f t="shared" si="1"/>
        <v>19</v>
      </c>
      <c r="Q27" s="63">
        <f t="shared" si="1"/>
        <v>0</v>
      </c>
      <c r="R27" s="63">
        <f t="shared" si="1"/>
        <v>0</v>
      </c>
      <c r="S27" s="63">
        <f t="shared" si="1"/>
        <v>0</v>
      </c>
    </row>
    <row r="28" spans="1:19" s="12" customFormat="1" ht="18.75" customHeight="1" x14ac:dyDescent="0.25">
      <c r="A28" s="28" t="s">
        <v>123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s="12" customFormat="1" ht="18.75" customHeight="1" x14ac:dyDescent="0.25">
      <c r="A29" s="28" t="s">
        <v>124</v>
      </c>
      <c r="B29" s="3">
        <v>2</v>
      </c>
      <c r="C29" s="3">
        <v>0</v>
      </c>
      <c r="D29" s="3">
        <v>2</v>
      </c>
      <c r="E29" s="3">
        <v>1</v>
      </c>
      <c r="F29" s="3">
        <v>1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s="12" customFormat="1" ht="18.75" customHeight="1" x14ac:dyDescent="0.25">
      <c r="A30" s="28" t="s">
        <v>125</v>
      </c>
      <c r="B30" s="3">
        <v>3</v>
      </c>
      <c r="C30" s="3">
        <v>3</v>
      </c>
      <c r="D30" s="3">
        <v>0</v>
      </c>
      <c r="E30" s="3">
        <v>1</v>
      </c>
      <c r="F30" s="3">
        <v>2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s="12" customFormat="1" ht="18.75" customHeight="1" x14ac:dyDescent="0.25">
      <c r="A31" s="28" t="s">
        <v>126</v>
      </c>
      <c r="B31" s="3">
        <v>1</v>
      </c>
      <c r="C31" s="3">
        <v>1</v>
      </c>
      <c r="D31" s="3">
        <v>0</v>
      </c>
      <c r="E31" s="3">
        <v>1</v>
      </c>
      <c r="F31" s="3">
        <v>0</v>
      </c>
      <c r="G31" s="3">
        <v>1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12</v>
      </c>
      <c r="Q31" s="3">
        <v>0</v>
      </c>
      <c r="R31" s="3">
        <v>0</v>
      </c>
      <c r="S31" s="3">
        <v>0</v>
      </c>
    </row>
    <row r="32" spans="1:19" s="12" customFormat="1" ht="18.75" customHeight="1" x14ac:dyDescent="0.25">
      <c r="A32" s="28" t="s">
        <v>127</v>
      </c>
      <c r="B32" s="3">
        <v>1</v>
      </c>
      <c r="C32" s="3">
        <v>0</v>
      </c>
      <c r="D32" s="3">
        <v>1</v>
      </c>
      <c r="E32" s="3">
        <v>1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s="12" customFormat="1" ht="18.75" customHeight="1" x14ac:dyDescent="0.25">
      <c r="A33" s="28" t="s">
        <v>128</v>
      </c>
      <c r="B33" s="3">
        <v>3</v>
      </c>
      <c r="C33" s="3">
        <v>3</v>
      </c>
      <c r="D33" s="3">
        <v>0</v>
      </c>
      <c r="E33" s="3">
        <v>3</v>
      </c>
      <c r="F33" s="3">
        <v>0</v>
      </c>
      <c r="G33" s="3">
        <v>3</v>
      </c>
      <c r="H33" s="3">
        <v>8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s="12" customFormat="1" ht="18.75" customHeight="1" x14ac:dyDescent="0.25">
      <c r="A34" s="28" t="s">
        <v>129</v>
      </c>
      <c r="B34" s="3">
        <v>1</v>
      </c>
      <c r="C34" s="3">
        <v>0</v>
      </c>
      <c r="D34" s="3">
        <v>1</v>
      </c>
      <c r="E34" s="3">
        <v>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s="55" customFormat="1" ht="18.75" customHeight="1" x14ac:dyDescent="0.25">
      <c r="A35" s="54" t="s">
        <v>130</v>
      </c>
      <c r="B35" s="32">
        <v>5</v>
      </c>
      <c r="C35" s="32">
        <v>2</v>
      </c>
      <c r="D35" s="32">
        <v>3</v>
      </c>
      <c r="E35" s="32">
        <v>2</v>
      </c>
      <c r="F35" s="32">
        <v>3</v>
      </c>
      <c r="G35" s="32">
        <v>4</v>
      </c>
      <c r="H35" s="32">
        <v>4</v>
      </c>
      <c r="I35" s="32">
        <v>0</v>
      </c>
      <c r="J35" s="32">
        <v>2568</v>
      </c>
      <c r="K35" s="32">
        <v>0</v>
      </c>
      <c r="L35" s="32">
        <v>0</v>
      </c>
      <c r="M35" s="32">
        <v>0</v>
      </c>
      <c r="N35" s="32">
        <v>2568</v>
      </c>
      <c r="O35" s="32">
        <v>0</v>
      </c>
      <c r="P35" s="32">
        <v>7</v>
      </c>
      <c r="Q35" s="32">
        <v>0</v>
      </c>
      <c r="R35" s="32">
        <v>0</v>
      </c>
      <c r="S35" s="32">
        <v>0</v>
      </c>
    </row>
    <row r="36" spans="1:19" s="12" customFormat="1" ht="18.75" customHeight="1" x14ac:dyDescent="0.35">
      <c r="A36" s="29" t="s">
        <v>131</v>
      </c>
      <c r="B36" s="3">
        <v>3</v>
      </c>
      <c r="C36" s="3"/>
      <c r="D36" s="3">
        <v>3</v>
      </c>
      <c r="E36" s="3">
        <v>1</v>
      </c>
      <c r="F36" s="3">
        <v>2</v>
      </c>
      <c r="G36" s="3"/>
      <c r="H36" s="3">
        <v>4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s="12" customFormat="1" ht="18.75" customHeight="1" x14ac:dyDescent="0.35">
      <c r="A37" s="29" t="s">
        <v>132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/>
    </row>
    <row r="38" spans="1:19" s="12" customFormat="1" ht="13" x14ac:dyDescent="0.35">
      <c r="A38" s="46" t="s">
        <v>55</v>
      </c>
      <c r="B38" s="50">
        <f>B8+B9+B27</f>
        <v>19</v>
      </c>
      <c r="C38" s="63">
        <f t="shared" ref="C38:S38" si="2">C8+C9+C27</f>
        <v>9</v>
      </c>
      <c r="D38" s="63">
        <f t="shared" si="2"/>
        <v>10</v>
      </c>
      <c r="E38" s="63">
        <f t="shared" si="2"/>
        <v>11</v>
      </c>
      <c r="F38" s="63">
        <f t="shared" si="2"/>
        <v>8</v>
      </c>
      <c r="G38" s="63">
        <f t="shared" si="2"/>
        <v>10</v>
      </c>
      <c r="H38" s="63">
        <f t="shared" si="2"/>
        <v>32</v>
      </c>
      <c r="I38" s="63">
        <f t="shared" si="2"/>
        <v>0</v>
      </c>
      <c r="J38" s="63">
        <f t="shared" si="2"/>
        <v>2568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2568</v>
      </c>
      <c r="O38" s="63">
        <f t="shared" si="2"/>
        <v>0</v>
      </c>
      <c r="P38" s="63">
        <f t="shared" si="2"/>
        <v>19</v>
      </c>
      <c r="Q38" s="63">
        <f t="shared" si="2"/>
        <v>0</v>
      </c>
      <c r="R38" s="63">
        <f t="shared" si="2"/>
        <v>0</v>
      </c>
      <c r="S38" s="63">
        <f t="shared" si="2"/>
        <v>0</v>
      </c>
    </row>
    <row r="39" spans="1:19" s="14" customFormat="1" x14ac:dyDescent="0.35">
      <c r="A39" s="88"/>
      <c r="B39" s="8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1:19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mergeCells count="21">
    <mergeCell ref="A40:S40"/>
    <mergeCell ref="A4:A6"/>
    <mergeCell ref="B4:F4"/>
    <mergeCell ref="G4:G6"/>
    <mergeCell ref="H4:H6"/>
    <mergeCell ref="I4:J4"/>
    <mergeCell ref="K4:S4"/>
    <mergeCell ref="B5:B6"/>
    <mergeCell ref="A39:B39"/>
    <mergeCell ref="A1:D1"/>
    <mergeCell ref="Q1:S1"/>
    <mergeCell ref="A2:S2"/>
    <mergeCell ref="P3:S3"/>
    <mergeCell ref="M5:N5"/>
    <mergeCell ref="O5:P5"/>
    <mergeCell ref="Q5:R5"/>
    <mergeCell ref="S5:S6"/>
    <mergeCell ref="C5:F5"/>
    <mergeCell ref="I5:I6"/>
    <mergeCell ref="J5:J6"/>
    <mergeCell ref="K5:L5"/>
  </mergeCells>
  <pageMargins left="0.45" right="0.45" top="0.5" bottom="0.5" header="0.05" footer="0.0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4"/>
  <sheetViews>
    <sheetView zoomScale="90" zoomScaleNormal="90" workbookViewId="0">
      <pane ySplit="6" topLeftCell="A24" activePane="bottomLeft" state="frozen"/>
      <selection pane="bottomLeft" activeCell="R3" sqref="R3"/>
    </sheetView>
  </sheetViews>
  <sheetFormatPr defaultColWidth="8.7265625" defaultRowHeight="15.5" x14ac:dyDescent="0.35"/>
  <cols>
    <col min="1" max="1" width="8.1796875" style="6" customWidth="1"/>
    <col min="2" max="2" width="6.54296875" style="6" customWidth="1"/>
    <col min="3" max="3" width="7.54296875" style="6" customWidth="1"/>
    <col min="4" max="8" width="5.54296875" style="6" customWidth="1"/>
    <col min="9" max="9" width="6.81640625" style="6" customWidth="1"/>
    <col min="10" max="10" width="5.54296875" style="6" customWidth="1"/>
    <col min="11" max="11" width="6.7265625" style="6" customWidth="1"/>
    <col min="12" max="15" width="5.54296875" style="6" customWidth="1"/>
    <col min="16" max="16" width="7.81640625" style="30" customWidth="1"/>
    <col min="17" max="17" width="8.1796875" style="30" customWidth="1"/>
    <col min="18" max="18" width="5.54296875" style="30" customWidth="1"/>
    <col min="19" max="19" width="7" style="30" customWidth="1"/>
    <col min="20" max="20" width="7.7265625" style="30" customWidth="1"/>
    <col min="21" max="21" width="5.54296875" style="30" customWidth="1"/>
    <col min="22" max="22" width="8.1796875" style="30" customWidth="1"/>
    <col min="23" max="25" width="5.54296875" style="6" customWidth="1"/>
    <col min="26" max="26" width="6.54296875" style="6" customWidth="1"/>
    <col min="27" max="27" width="5.54296875" style="6" customWidth="1"/>
    <col min="28" max="28" width="6.7265625" style="6" customWidth="1"/>
    <col min="29" max="33" width="5.54296875" style="6" customWidth="1"/>
    <col min="34" max="16384" width="8.7265625" style="6"/>
  </cols>
  <sheetData>
    <row r="1" spans="1:33" x14ac:dyDescent="0.35">
      <c r="B1" s="10"/>
      <c r="C1" s="10"/>
      <c r="D1" s="10"/>
      <c r="E1" s="10"/>
      <c r="F1" s="10"/>
      <c r="G1" s="10"/>
      <c r="H1" s="10"/>
      <c r="AD1" s="83" t="s">
        <v>98</v>
      </c>
      <c r="AE1" s="83"/>
      <c r="AF1" s="83"/>
      <c r="AG1" s="83"/>
    </row>
    <row r="2" spans="1:33" ht="59.25" customHeight="1" x14ac:dyDescent="0.35">
      <c r="A2" s="85" t="s">
        <v>138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23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1"/>
      <c r="Q3" s="31"/>
      <c r="R3" s="31"/>
      <c r="S3" s="31"/>
      <c r="T3" s="31"/>
      <c r="U3" s="31"/>
      <c r="V3" s="31"/>
      <c r="W3" s="5"/>
      <c r="X3" s="5"/>
      <c r="Y3" s="5"/>
      <c r="Z3" s="5"/>
      <c r="AA3" s="5"/>
      <c r="AB3" s="89" t="s">
        <v>103</v>
      </c>
      <c r="AC3" s="89"/>
      <c r="AD3" s="89"/>
      <c r="AE3" s="89"/>
      <c r="AF3" s="89"/>
      <c r="AG3" s="89"/>
    </row>
    <row r="4" spans="1:33" s="22" customFormat="1" ht="28.5" customHeight="1" x14ac:dyDescent="0.35">
      <c r="A4" s="90" t="s">
        <v>31</v>
      </c>
      <c r="B4" s="90" t="s">
        <v>56</v>
      </c>
      <c r="C4" s="90"/>
      <c r="D4" s="90"/>
      <c r="E4" s="90"/>
      <c r="F4" s="90"/>
      <c r="G4" s="90"/>
      <c r="H4" s="90" t="s">
        <v>57</v>
      </c>
      <c r="I4" s="90" t="s">
        <v>58</v>
      </c>
      <c r="J4" s="90"/>
      <c r="K4" s="90" t="s">
        <v>59</v>
      </c>
      <c r="L4" s="90"/>
      <c r="M4" s="90" t="s">
        <v>60</v>
      </c>
      <c r="N4" s="90"/>
      <c r="O4" s="90"/>
      <c r="P4" s="93" t="s">
        <v>61</v>
      </c>
      <c r="Q4" s="93"/>
      <c r="R4" s="93"/>
      <c r="S4" s="93" t="s">
        <v>62</v>
      </c>
      <c r="T4" s="93"/>
      <c r="U4" s="93"/>
      <c r="V4" s="93" t="s">
        <v>63</v>
      </c>
      <c r="W4" s="90" t="s">
        <v>64</v>
      </c>
      <c r="X4" s="90"/>
      <c r="Y4" s="90"/>
      <c r="Z4" s="94" t="s">
        <v>65</v>
      </c>
      <c r="AA4" s="95"/>
      <c r="AB4" s="95"/>
      <c r="AC4" s="95"/>
      <c r="AD4" s="95"/>
      <c r="AE4" s="96"/>
      <c r="AF4" s="90" t="s">
        <v>18</v>
      </c>
      <c r="AG4" s="90"/>
    </row>
    <row r="5" spans="1:33" s="22" customFormat="1" ht="29.15" customHeight="1" x14ac:dyDescent="0.35">
      <c r="A5" s="90"/>
      <c r="B5" s="90" t="s">
        <v>3</v>
      </c>
      <c r="C5" s="90" t="s">
        <v>4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3"/>
      <c r="Q5" s="93"/>
      <c r="R5" s="93"/>
      <c r="S5" s="93"/>
      <c r="T5" s="93"/>
      <c r="U5" s="93"/>
      <c r="V5" s="93"/>
      <c r="W5" s="90"/>
      <c r="X5" s="90"/>
      <c r="Y5" s="90"/>
      <c r="Z5" s="94" t="s">
        <v>133</v>
      </c>
      <c r="AA5" s="95"/>
      <c r="AB5" s="96"/>
      <c r="AC5" s="94" t="s">
        <v>134</v>
      </c>
      <c r="AD5" s="95"/>
      <c r="AE5" s="96"/>
      <c r="AF5" s="90"/>
      <c r="AG5" s="90"/>
    </row>
    <row r="6" spans="1:33" s="12" customFormat="1" ht="106.5" customHeight="1" x14ac:dyDescent="0.35">
      <c r="A6" s="90"/>
      <c r="B6" s="90"/>
      <c r="C6" s="3" t="s">
        <v>66</v>
      </c>
      <c r="D6" s="3" t="s">
        <v>6</v>
      </c>
      <c r="E6" s="3" t="s">
        <v>67</v>
      </c>
      <c r="F6" s="3" t="s">
        <v>68</v>
      </c>
      <c r="G6" s="3" t="s">
        <v>69</v>
      </c>
      <c r="H6" s="90"/>
      <c r="I6" s="3" t="s">
        <v>70</v>
      </c>
      <c r="J6" s="3" t="s">
        <v>71</v>
      </c>
      <c r="K6" s="3" t="s">
        <v>70</v>
      </c>
      <c r="L6" s="3" t="s">
        <v>71</v>
      </c>
      <c r="M6" s="3" t="s">
        <v>3</v>
      </c>
      <c r="N6" s="3" t="s">
        <v>22</v>
      </c>
      <c r="O6" s="3" t="s">
        <v>23</v>
      </c>
      <c r="P6" s="32" t="s">
        <v>3</v>
      </c>
      <c r="Q6" s="32" t="s">
        <v>22</v>
      </c>
      <c r="R6" s="32" t="s">
        <v>23</v>
      </c>
      <c r="S6" s="32" t="s">
        <v>3</v>
      </c>
      <c r="T6" s="32" t="s">
        <v>73</v>
      </c>
      <c r="U6" s="32" t="s">
        <v>74</v>
      </c>
      <c r="V6" s="93"/>
      <c r="W6" s="3" t="s">
        <v>3</v>
      </c>
      <c r="X6" s="3" t="s">
        <v>22</v>
      </c>
      <c r="Y6" s="3" t="s">
        <v>23</v>
      </c>
      <c r="Z6" s="3" t="s">
        <v>3</v>
      </c>
      <c r="AA6" s="3" t="s">
        <v>22</v>
      </c>
      <c r="AB6" s="3" t="s">
        <v>23</v>
      </c>
      <c r="AC6" s="3" t="s">
        <v>3</v>
      </c>
      <c r="AD6" s="3" t="s">
        <v>22</v>
      </c>
      <c r="AE6" s="3" t="s">
        <v>23</v>
      </c>
      <c r="AF6" s="3" t="s">
        <v>53</v>
      </c>
      <c r="AG6" s="3" t="s">
        <v>25</v>
      </c>
    </row>
    <row r="7" spans="1:33" s="21" customFormat="1" ht="21" x14ac:dyDescent="0.35">
      <c r="A7" s="20" t="s">
        <v>30</v>
      </c>
      <c r="B7" s="20" t="s">
        <v>26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 t="s">
        <v>75</v>
      </c>
      <c r="N7" s="20">
        <v>13</v>
      </c>
      <c r="O7" s="20">
        <v>14</v>
      </c>
      <c r="P7" s="35" t="s">
        <v>76</v>
      </c>
      <c r="Q7" s="35">
        <v>16</v>
      </c>
      <c r="R7" s="35">
        <v>17</v>
      </c>
      <c r="S7" s="35" t="s">
        <v>77</v>
      </c>
      <c r="T7" s="35">
        <v>19</v>
      </c>
      <c r="U7" s="35">
        <v>20</v>
      </c>
      <c r="V7" s="35">
        <v>21</v>
      </c>
      <c r="W7" s="20" t="s">
        <v>78</v>
      </c>
      <c r="X7" s="20">
        <v>23</v>
      </c>
      <c r="Y7" s="20">
        <v>24</v>
      </c>
      <c r="Z7" s="20" t="s">
        <v>79</v>
      </c>
      <c r="AA7" s="20">
        <v>26</v>
      </c>
      <c r="AB7" s="20">
        <v>27</v>
      </c>
      <c r="AC7" s="20" t="s">
        <v>80</v>
      </c>
      <c r="AD7" s="20">
        <v>29</v>
      </c>
      <c r="AE7" s="20">
        <v>30</v>
      </c>
      <c r="AF7" s="20">
        <v>31</v>
      </c>
      <c r="AG7" s="20">
        <v>32</v>
      </c>
    </row>
    <row r="8" spans="1:33" s="44" customFormat="1" ht="18.75" customHeight="1" x14ac:dyDescent="0.35">
      <c r="A8" s="26" t="s">
        <v>104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s="57" customFormat="1" ht="18.75" customHeight="1" x14ac:dyDescent="0.25">
      <c r="A9" s="52" t="s">
        <v>105</v>
      </c>
      <c r="B9" s="70">
        <f>SUM(B10:B26)</f>
        <v>179</v>
      </c>
      <c r="C9" s="70">
        <f t="shared" ref="C9:AG9" si="0">SUM(C10:C26)</f>
        <v>3</v>
      </c>
      <c r="D9" s="70">
        <f t="shared" si="0"/>
        <v>143</v>
      </c>
      <c r="E9" s="70">
        <f t="shared" si="0"/>
        <v>73</v>
      </c>
      <c r="F9" s="70">
        <f t="shared" si="0"/>
        <v>116</v>
      </c>
      <c r="G9" s="70">
        <f t="shared" si="0"/>
        <v>31</v>
      </c>
      <c r="H9" s="70">
        <f t="shared" si="0"/>
        <v>69</v>
      </c>
      <c r="I9" s="70">
        <f t="shared" si="0"/>
        <v>125</v>
      </c>
      <c r="J9" s="70">
        <f t="shared" si="0"/>
        <v>140</v>
      </c>
      <c r="K9" s="70">
        <f t="shared" si="0"/>
        <v>457</v>
      </c>
      <c r="L9" s="70">
        <f t="shared" si="0"/>
        <v>588</v>
      </c>
      <c r="M9" s="70">
        <f t="shared" si="0"/>
        <v>571</v>
      </c>
      <c r="N9" s="70">
        <f t="shared" si="0"/>
        <v>56</v>
      </c>
      <c r="O9" s="70">
        <f t="shared" si="0"/>
        <v>515</v>
      </c>
      <c r="P9" s="70">
        <f t="shared" si="0"/>
        <v>21640.932999999997</v>
      </c>
      <c r="Q9" s="70">
        <f t="shared" si="0"/>
        <v>21623.932999999997</v>
      </c>
      <c r="R9" s="70">
        <f t="shared" si="0"/>
        <v>17</v>
      </c>
      <c r="S9" s="70">
        <f t="shared" si="0"/>
        <v>19383.356</v>
      </c>
      <c r="T9" s="70">
        <f t="shared" si="0"/>
        <v>19335.696</v>
      </c>
      <c r="U9" s="70">
        <f t="shared" si="0"/>
        <v>47.66</v>
      </c>
      <c r="V9" s="70">
        <f t="shared" si="0"/>
        <v>2299.2843200000002</v>
      </c>
      <c r="W9" s="70">
        <f t="shared" si="0"/>
        <v>562</v>
      </c>
      <c r="X9" s="70">
        <f t="shared" si="0"/>
        <v>49</v>
      </c>
      <c r="Y9" s="70">
        <f t="shared" si="0"/>
        <v>513</v>
      </c>
      <c r="Z9" s="70">
        <f t="shared" si="0"/>
        <v>2119</v>
      </c>
      <c r="AA9" s="70">
        <f t="shared" si="0"/>
        <v>721</v>
      </c>
      <c r="AB9" s="70">
        <f t="shared" si="0"/>
        <v>1398</v>
      </c>
      <c r="AC9" s="70">
        <f t="shared" si="0"/>
        <v>99</v>
      </c>
      <c r="AD9" s="70">
        <f t="shared" si="0"/>
        <v>96</v>
      </c>
      <c r="AE9" s="70">
        <f t="shared" si="0"/>
        <v>3</v>
      </c>
      <c r="AF9" s="70">
        <f t="shared" si="0"/>
        <v>0</v>
      </c>
      <c r="AG9" s="70">
        <f t="shared" si="0"/>
        <v>0</v>
      </c>
    </row>
    <row r="10" spans="1:33" s="21" customFormat="1" ht="18.75" customHeight="1" x14ac:dyDescent="0.25">
      <c r="A10" s="28" t="s">
        <v>106</v>
      </c>
      <c r="B10" s="71">
        <v>3</v>
      </c>
      <c r="C10" s="71"/>
      <c r="D10" s="71">
        <v>3</v>
      </c>
      <c r="E10" s="71">
        <v>3</v>
      </c>
      <c r="F10" s="71">
        <v>3</v>
      </c>
      <c r="G10" s="71"/>
      <c r="H10" s="71">
        <v>1</v>
      </c>
      <c r="I10" s="71">
        <v>10</v>
      </c>
      <c r="J10" s="71">
        <v>7</v>
      </c>
      <c r="K10" s="71"/>
      <c r="L10" s="71"/>
      <c r="M10" s="71">
        <v>12</v>
      </c>
      <c r="N10" s="71">
        <v>12</v>
      </c>
      <c r="O10" s="71"/>
      <c r="P10" s="72">
        <v>280.834</v>
      </c>
      <c r="Q10" s="72">
        <v>280.834</v>
      </c>
      <c r="R10" s="72"/>
      <c r="S10" s="72">
        <v>133.79499999999999</v>
      </c>
      <c r="T10" s="72">
        <v>133.79499999999999</v>
      </c>
      <c r="U10" s="72"/>
      <c r="V10" s="72">
        <v>147.03899999999999</v>
      </c>
      <c r="W10" s="71">
        <v>0</v>
      </c>
      <c r="X10" s="71"/>
      <c r="Y10" s="71"/>
      <c r="Z10" s="71">
        <v>0</v>
      </c>
      <c r="AA10" s="71"/>
      <c r="AB10" s="71"/>
      <c r="AC10" s="71">
        <v>0</v>
      </c>
      <c r="AD10" s="71"/>
      <c r="AE10" s="71"/>
      <c r="AF10" s="71"/>
      <c r="AG10" s="71"/>
    </row>
    <row r="11" spans="1:33" s="21" customFormat="1" ht="18.75" customHeight="1" x14ac:dyDescent="0.25">
      <c r="A11" s="28" t="s">
        <v>107</v>
      </c>
      <c r="B11" s="71">
        <v>1</v>
      </c>
      <c r="C11" s="71">
        <v>0</v>
      </c>
      <c r="D11" s="71">
        <v>1</v>
      </c>
      <c r="E11" s="71">
        <v>0</v>
      </c>
      <c r="F11" s="71">
        <v>1</v>
      </c>
      <c r="G11" s="71">
        <v>0</v>
      </c>
      <c r="H11" s="71">
        <v>1</v>
      </c>
      <c r="I11" s="71">
        <v>1</v>
      </c>
      <c r="J11" s="71">
        <v>0</v>
      </c>
      <c r="K11" s="71">
        <v>0</v>
      </c>
      <c r="L11" s="71">
        <v>0</v>
      </c>
      <c r="M11" s="71">
        <v>1</v>
      </c>
      <c r="N11" s="71">
        <v>1</v>
      </c>
      <c r="O11" s="71">
        <v>0</v>
      </c>
      <c r="P11" s="72">
        <v>14</v>
      </c>
      <c r="Q11" s="72">
        <v>14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1">
        <v>1</v>
      </c>
      <c r="X11" s="71">
        <v>1</v>
      </c>
      <c r="Y11" s="71">
        <v>0</v>
      </c>
      <c r="Z11" s="71">
        <v>1</v>
      </c>
      <c r="AA11" s="71">
        <v>1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</row>
    <row r="12" spans="1:33" s="21" customFormat="1" ht="18.75" customHeight="1" x14ac:dyDescent="0.25">
      <c r="A12" s="28" t="s">
        <v>108</v>
      </c>
      <c r="B12" s="71">
        <v>4</v>
      </c>
      <c r="C12" s="71">
        <v>0</v>
      </c>
      <c r="D12" s="71">
        <v>4</v>
      </c>
      <c r="E12" s="71">
        <v>0</v>
      </c>
      <c r="F12" s="71">
        <v>4</v>
      </c>
      <c r="G12" s="71">
        <v>0</v>
      </c>
      <c r="H12" s="71">
        <v>4</v>
      </c>
      <c r="I12" s="71">
        <v>4</v>
      </c>
      <c r="J12" s="71">
        <v>0</v>
      </c>
      <c r="K12" s="71">
        <v>4</v>
      </c>
      <c r="L12" s="71">
        <v>0</v>
      </c>
      <c r="M12" s="71">
        <v>0</v>
      </c>
      <c r="N12" s="71">
        <v>0</v>
      </c>
      <c r="O12" s="7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/>
    </row>
    <row r="13" spans="1:33" s="21" customFormat="1" ht="18.75" customHeight="1" x14ac:dyDescent="0.25">
      <c r="A13" s="28" t="s">
        <v>109</v>
      </c>
      <c r="B13" s="71">
        <v>55</v>
      </c>
      <c r="C13" s="71">
        <v>0</v>
      </c>
      <c r="D13" s="71">
        <v>55</v>
      </c>
      <c r="E13" s="71">
        <v>55</v>
      </c>
      <c r="F13" s="71">
        <v>55</v>
      </c>
      <c r="G13" s="71">
        <v>0</v>
      </c>
      <c r="H13" s="71"/>
      <c r="I13" s="71">
        <v>14</v>
      </c>
      <c r="J13" s="71"/>
      <c r="K13" s="71">
        <v>434</v>
      </c>
      <c r="L13" s="71"/>
      <c r="M13" s="71">
        <v>448</v>
      </c>
      <c r="N13" s="71">
        <v>14</v>
      </c>
      <c r="O13" s="71">
        <v>434</v>
      </c>
      <c r="P13" s="72"/>
      <c r="Q13" s="72"/>
      <c r="R13" s="72"/>
      <c r="S13" s="72"/>
      <c r="T13" s="72"/>
      <c r="U13" s="72"/>
      <c r="V13" s="72"/>
      <c r="W13" s="71">
        <v>448</v>
      </c>
      <c r="X13" s="71">
        <v>14</v>
      </c>
      <c r="Y13" s="71">
        <v>434</v>
      </c>
      <c r="Z13" s="71">
        <v>963</v>
      </c>
      <c r="AA13" s="71">
        <v>119</v>
      </c>
      <c r="AB13" s="71">
        <v>844</v>
      </c>
      <c r="AC13" s="71"/>
      <c r="AD13" s="71"/>
      <c r="AE13" s="71"/>
      <c r="AF13" s="71"/>
      <c r="AG13" s="71"/>
    </row>
    <row r="14" spans="1:33" s="21" customFormat="1" ht="18.75" customHeight="1" x14ac:dyDescent="0.25">
      <c r="A14" s="28" t="s">
        <v>68</v>
      </c>
      <c r="B14" s="71">
        <v>21</v>
      </c>
      <c r="C14" s="71">
        <v>0</v>
      </c>
      <c r="D14" s="71">
        <v>4</v>
      </c>
      <c r="E14" s="71">
        <v>0</v>
      </c>
      <c r="F14" s="71">
        <v>4</v>
      </c>
      <c r="G14" s="71">
        <v>0</v>
      </c>
      <c r="H14" s="71">
        <v>17</v>
      </c>
      <c r="I14" s="71">
        <v>39</v>
      </c>
      <c r="J14" s="71">
        <v>20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2">
        <v>397</v>
      </c>
      <c r="Q14" s="72">
        <v>397</v>
      </c>
      <c r="R14" s="72">
        <v>0</v>
      </c>
      <c r="S14" s="72">
        <v>57</v>
      </c>
      <c r="T14" s="72">
        <v>57</v>
      </c>
      <c r="U14" s="72">
        <v>0</v>
      </c>
      <c r="V14" s="72">
        <v>340</v>
      </c>
      <c r="W14" s="71">
        <v>2</v>
      </c>
      <c r="X14" s="71">
        <v>2</v>
      </c>
      <c r="Y14" s="71">
        <v>0</v>
      </c>
      <c r="Z14" s="71">
        <v>80</v>
      </c>
      <c r="AA14" s="71">
        <v>80</v>
      </c>
      <c r="AB14" s="71">
        <v>0</v>
      </c>
      <c r="AC14" s="71">
        <v>0</v>
      </c>
      <c r="AD14" s="71">
        <v>0</v>
      </c>
      <c r="AE14" s="71"/>
      <c r="AF14" s="71">
        <v>0</v>
      </c>
      <c r="AG14" s="71">
        <v>0</v>
      </c>
    </row>
    <row r="15" spans="1:33" s="21" customFormat="1" ht="18.75" customHeight="1" x14ac:dyDescent="0.25">
      <c r="A15" s="28" t="s">
        <v>110</v>
      </c>
      <c r="B15" s="71">
        <v>4</v>
      </c>
      <c r="C15" s="71">
        <v>0</v>
      </c>
      <c r="D15" s="71">
        <v>4</v>
      </c>
      <c r="E15" s="71">
        <v>0</v>
      </c>
      <c r="F15" s="71">
        <v>4</v>
      </c>
      <c r="G15" s="71">
        <v>0</v>
      </c>
      <c r="H15" s="71">
        <v>3</v>
      </c>
      <c r="I15" s="71">
        <v>10</v>
      </c>
      <c r="J15" s="71">
        <v>32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</row>
    <row r="16" spans="1:33" s="21" customFormat="1" ht="18.75" customHeight="1" x14ac:dyDescent="0.25">
      <c r="A16" s="28" t="s">
        <v>111</v>
      </c>
      <c r="B16" s="71">
        <v>4</v>
      </c>
      <c r="C16" s="71">
        <v>0</v>
      </c>
      <c r="D16" s="71">
        <v>0</v>
      </c>
      <c r="E16" s="71">
        <v>0</v>
      </c>
      <c r="F16" s="71">
        <v>4</v>
      </c>
      <c r="G16" s="71">
        <v>0</v>
      </c>
      <c r="H16" s="71">
        <v>4</v>
      </c>
      <c r="I16" s="71">
        <v>7</v>
      </c>
      <c r="J16" s="71">
        <v>0</v>
      </c>
      <c r="K16" s="71">
        <v>0</v>
      </c>
      <c r="L16" s="71">
        <v>0</v>
      </c>
      <c r="M16" s="71">
        <v>3</v>
      </c>
      <c r="N16" s="71">
        <v>3</v>
      </c>
      <c r="O16" s="71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1">
        <v>3</v>
      </c>
      <c r="X16" s="71">
        <v>3</v>
      </c>
      <c r="Y16" s="71">
        <v>0</v>
      </c>
      <c r="Z16" s="71">
        <v>96</v>
      </c>
      <c r="AA16" s="71">
        <v>96</v>
      </c>
      <c r="AB16" s="71">
        <v>0</v>
      </c>
      <c r="AC16" s="71">
        <v>96</v>
      </c>
      <c r="AD16" s="71">
        <v>96</v>
      </c>
      <c r="AE16" s="71">
        <v>0</v>
      </c>
      <c r="AF16" s="71">
        <v>0</v>
      </c>
      <c r="AG16" s="71">
        <v>0</v>
      </c>
    </row>
    <row r="17" spans="1:33" s="21" customFormat="1" ht="18.75" customHeight="1" x14ac:dyDescent="0.25">
      <c r="A17" s="28" t="s">
        <v>112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2"/>
      <c r="R17" s="72"/>
      <c r="S17" s="72"/>
      <c r="T17" s="72"/>
      <c r="U17" s="72"/>
      <c r="V17" s="72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s="21" customFormat="1" ht="18.75" customHeight="1" x14ac:dyDescent="0.25">
      <c r="A18" s="28" t="s">
        <v>113</v>
      </c>
      <c r="B18" s="71">
        <v>16</v>
      </c>
      <c r="C18" s="71">
        <v>0</v>
      </c>
      <c r="D18" s="71">
        <v>4</v>
      </c>
      <c r="E18" s="71">
        <v>0</v>
      </c>
      <c r="F18" s="71">
        <v>4</v>
      </c>
      <c r="G18" s="71">
        <v>12</v>
      </c>
      <c r="H18" s="71">
        <v>2</v>
      </c>
      <c r="I18" s="71">
        <v>4</v>
      </c>
      <c r="J18" s="71">
        <v>12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</row>
    <row r="19" spans="1:33" s="21" customFormat="1" ht="18.75" customHeight="1" x14ac:dyDescent="0.25">
      <c r="A19" s="28" t="s">
        <v>114</v>
      </c>
      <c r="B19" s="71">
        <v>21</v>
      </c>
      <c r="C19" s="71">
        <v>0</v>
      </c>
      <c r="D19" s="71">
        <v>21</v>
      </c>
      <c r="E19" s="71">
        <v>6</v>
      </c>
      <c r="F19" s="71">
        <v>14</v>
      </c>
      <c r="G19" s="71">
        <v>1</v>
      </c>
      <c r="H19" s="71">
        <v>12</v>
      </c>
      <c r="I19" s="71">
        <v>7</v>
      </c>
      <c r="J19" s="71">
        <v>18</v>
      </c>
      <c r="K19" s="71">
        <v>19</v>
      </c>
      <c r="L19" s="71">
        <v>332</v>
      </c>
      <c r="M19" s="71">
        <v>26</v>
      </c>
      <c r="N19" s="71">
        <v>4</v>
      </c>
      <c r="O19" s="71">
        <v>22</v>
      </c>
      <c r="P19" s="72">
        <v>4.1399999999999997</v>
      </c>
      <c r="Q19" s="72">
        <v>4.1399999999999997</v>
      </c>
      <c r="R19" s="72">
        <v>0</v>
      </c>
      <c r="S19" s="72">
        <v>4.1399999999999997</v>
      </c>
      <c r="T19" s="72">
        <v>4.1399999999999997</v>
      </c>
      <c r="U19" s="72">
        <v>0</v>
      </c>
      <c r="V19" s="72">
        <v>0</v>
      </c>
      <c r="W19" s="71">
        <v>26</v>
      </c>
      <c r="X19" s="71">
        <v>4</v>
      </c>
      <c r="Y19" s="71">
        <v>22</v>
      </c>
      <c r="Z19" s="71">
        <v>184</v>
      </c>
      <c r="AA19" s="71">
        <v>30</v>
      </c>
      <c r="AB19" s="71">
        <v>154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</row>
    <row r="20" spans="1:33" s="21" customFormat="1" ht="18.75" customHeight="1" x14ac:dyDescent="0.25">
      <c r="A20" s="28" t="s">
        <v>115</v>
      </c>
      <c r="B20" s="71">
        <v>4</v>
      </c>
      <c r="C20" s="71">
        <v>0</v>
      </c>
      <c r="D20" s="71">
        <v>4</v>
      </c>
      <c r="E20" s="71">
        <v>0</v>
      </c>
      <c r="F20" s="71">
        <v>4</v>
      </c>
      <c r="G20" s="71">
        <v>0</v>
      </c>
      <c r="H20" s="71">
        <v>4</v>
      </c>
      <c r="I20" s="71">
        <v>4</v>
      </c>
      <c r="J20" s="71">
        <v>0</v>
      </c>
      <c r="K20" s="71">
        <v>0</v>
      </c>
      <c r="L20" s="71">
        <v>0</v>
      </c>
      <c r="M20" s="71">
        <v>4</v>
      </c>
      <c r="N20" s="71">
        <v>4</v>
      </c>
      <c r="O20" s="71">
        <v>0</v>
      </c>
      <c r="P20" s="72">
        <v>19210</v>
      </c>
      <c r="Q20" s="72">
        <v>19210</v>
      </c>
      <c r="R20" s="72">
        <v>0</v>
      </c>
      <c r="S20" s="72">
        <v>18701</v>
      </c>
      <c r="T20" s="72">
        <v>18701</v>
      </c>
      <c r="U20" s="72">
        <v>0</v>
      </c>
      <c r="V20" s="72">
        <v>509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</row>
    <row r="21" spans="1:33" s="21" customFormat="1" ht="18.75" customHeight="1" x14ac:dyDescent="0.25">
      <c r="A21" s="28" t="s">
        <v>116</v>
      </c>
      <c r="B21" s="71">
        <v>4</v>
      </c>
      <c r="C21" s="71">
        <v>0</v>
      </c>
      <c r="D21" s="71">
        <v>4</v>
      </c>
      <c r="E21" s="71">
        <v>0</v>
      </c>
      <c r="F21" s="71">
        <v>2</v>
      </c>
      <c r="G21" s="71">
        <v>2</v>
      </c>
      <c r="H21" s="71">
        <v>0</v>
      </c>
      <c r="I21" s="71">
        <v>3</v>
      </c>
      <c r="J21" s="71">
        <v>1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1">
        <v>9</v>
      </c>
      <c r="X21" s="71">
        <v>8</v>
      </c>
      <c r="Y21" s="71">
        <v>1</v>
      </c>
      <c r="Z21" s="79"/>
      <c r="AA21" s="79"/>
      <c r="AB21" s="79"/>
      <c r="AC21" s="79"/>
      <c r="AD21" s="79"/>
      <c r="AE21" s="71"/>
      <c r="AF21" s="71">
        <v>0</v>
      </c>
      <c r="AG21" s="71">
        <v>0</v>
      </c>
    </row>
    <row r="22" spans="1:33" s="21" customFormat="1" ht="18.75" customHeight="1" x14ac:dyDescent="0.25">
      <c r="A22" s="28" t="s">
        <v>117</v>
      </c>
      <c r="B22" s="71">
        <v>4</v>
      </c>
      <c r="C22" s="71">
        <v>0</v>
      </c>
      <c r="D22" s="71">
        <v>4</v>
      </c>
      <c r="E22" s="71">
        <v>3</v>
      </c>
      <c r="F22" s="71">
        <v>1</v>
      </c>
      <c r="G22" s="71">
        <v>0</v>
      </c>
      <c r="H22" s="71">
        <v>3</v>
      </c>
      <c r="I22" s="71">
        <v>1</v>
      </c>
      <c r="J22" s="71">
        <v>3</v>
      </c>
      <c r="K22" s="71">
        <v>0</v>
      </c>
      <c r="L22" s="71">
        <v>18</v>
      </c>
      <c r="M22" s="71">
        <v>43</v>
      </c>
      <c r="N22" s="71">
        <v>0</v>
      </c>
      <c r="O22" s="71">
        <v>43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1">
        <v>43</v>
      </c>
      <c r="X22" s="71">
        <v>0</v>
      </c>
      <c r="Y22" s="71">
        <v>43</v>
      </c>
      <c r="Z22" s="71">
        <v>226.5</v>
      </c>
      <c r="AA22" s="71">
        <v>0</v>
      </c>
      <c r="AB22" s="71">
        <v>226.5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</row>
    <row r="23" spans="1:33" s="21" customFormat="1" ht="18.75" customHeight="1" x14ac:dyDescent="0.25">
      <c r="A23" s="28" t="s">
        <v>118</v>
      </c>
      <c r="B23" s="71">
        <v>6</v>
      </c>
      <c r="C23" s="71">
        <v>0</v>
      </c>
      <c r="D23" s="71">
        <v>6</v>
      </c>
      <c r="E23" s="71">
        <v>0</v>
      </c>
      <c r="F23" s="71">
        <v>6</v>
      </c>
      <c r="G23" s="71">
        <v>0</v>
      </c>
      <c r="H23" s="71">
        <v>3</v>
      </c>
      <c r="I23" s="71">
        <v>6</v>
      </c>
      <c r="J23" s="71">
        <v>0</v>
      </c>
      <c r="K23" s="71">
        <v>0</v>
      </c>
      <c r="L23" s="71">
        <v>0</v>
      </c>
      <c r="M23" s="71">
        <v>5</v>
      </c>
      <c r="N23" s="71">
        <v>3</v>
      </c>
      <c r="O23" s="71">
        <v>2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1</v>
      </c>
      <c r="W23" s="71">
        <v>5</v>
      </c>
      <c r="X23" s="71">
        <v>3</v>
      </c>
      <c r="Y23" s="71">
        <v>2</v>
      </c>
      <c r="Z23" s="71">
        <v>54</v>
      </c>
      <c r="AA23" s="71">
        <v>30</v>
      </c>
      <c r="AB23" s="71">
        <v>24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</row>
    <row r="24" spans="1:33" s="21" customFormat="1" ht="18.75" customHeight="1" x14ac:dyDescent="0.25">
      <c r="A24" s="28" t="s">
        <v>119</v>
      </c>
      <c r="B24" s="71">
        <v>15</v>
      </c>
      <c r="C24" s="71">
        <v>0</v>
      </c>
      <c r="D24" s="71">
        <v>15</v>
      </c>
      <c r="E24" s="71">
        <v>6</v>
      </c>
      <c r="F24" s="71">
        <v>2</v>
      </c>
      <c r="G24" s="71">
        <v>7</v>
      </c>
      <c r="H24" s="71">
        <v>0</v>
      </c>
      <c r="I24" s="71">
        <v>0</v>
      </c>
      <c r="J24" s="71">
        <v>29</v>
      </c>
      <c r="K24" s="71">
        <v>0</v>
      </c>
      <c r="L24" s="71">
        <v>210</v>
      </c>
      <c r="M24" s="71">
        <v>3</v>
      </c>
      <c r="N24" s="71">
        <v>0</v>
      </c>
      <c r="O24" s="71">
        <v>3</v>
      </c>
      <c r="P24" s="72">
        <v>17</v>
      </c>
      <c r="Q24" s="72">
        <v>0</v>
      </c>
      <c r="R24" s="72">
        <v>17</v>
      </c>
      <c r="S24" s="72">
        <v>17</v>
      </c>
      <c r="T24" s="72">
        <v>17</v>
      </c>
      <c r="U24" s="72">
        <v>0</v>
      </c>
      <c r="V24" s="72">
        <v>0</v>
      </c>
      <c r="W24" s="71">
        <v>0</v>
      </c>
      <c r="X24" s="71">
        <v>0</v>
      </c>
      <c r="Y24" s="71">
        <v>0</v>
      </c>
      <c r="Z24" s="71">
        <v>3</v>
      </c>
      <c r="AA24" s="71">
        <v>0</v>
      </c>
      <c r="AB24" s="71">
        <v>3</v>
      </c>
      <c r="AC24" s="71">
        <v>3</v>
      </c>
      <c r="AD24" s="71">
        <v>0</v>
      </c>
      <c r="AE24" s="71">
        <v>3</v>
      </c>
      <c r="AF24" s="71">
        <v>0</v>
      </c>
      <c r="AG24" s="71"/>
    </row>
    <row r="25" spans="1:33" s="21" customFormat="1" ht="18.75" customHeight="1" x14ac:dyDescent="0.25">
      <c r="A25" s="28" t="s">
        <v>120</v>
      </c>
      <c r="B25" s="71">
        <v>5</v>
      </c>
      <c r="C25" s="71">
        <v>3</v>
      </c>
      <c r="D25" s="71">
        <v>2</v>
      </c>
      <c r="E25" s="71">
        <v>0</v>
      </c>
      <c r="F25" s="71">
        <v>5</v>
      </c>
      <c r="G25" s="71">
        <v>0</v>
      </c>
      <c r="H25" s="71">
        <v>4</v>
      </c>
      <c r="I25" s="71">
        <v>15</v>
      </c>
      <c r="J25" s="71">
        <v>0</v>
      </c>
      <c r="K25" s="71">
        <v>0</v>
      </c>
      <c r="L25" s="71">
        <v>0</v>
      </c>
      <c r="M25" s="71">
        <v>12</v>
      </c>
      <c r="N25" s="71">
        <v>12</v>
      </c>
      <c r="O25" s="71">
        <v>0</v>
      </c>
      <c r="P25" s="72">
        <v>1717.9590000000001</v>
      </c>
      <c r="Q25" s="72">
        <v>1717.9590000000001</v>
      </c>
      <c r="R25" s="72">
        <v>0</v>
      </c>
      <c r="S25" s="72">
        <v>470.42100000000005</v>
      </c>
      <c r="T25" s="72">
        <v>422.76100000000002</v>
      </c>
      <c r="U25" s="72">
        <v>47.66</v>
      </c>
      <c r="V25" s="72">
        <v>1247.538</v>
      </c>
      <c r="W25" s="71">
        <v>11</v>
      </c>
      <c r="X25" s="71">
        <v>11</v>
      </c>
      <c r="Y25" s="71">
        <v>0</v>
      </c>
      <c r="Z25" s="71">
        <v>165</v>
      </c>
      <c r="AA25" s="71">
        <v>165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</row>
    <row r="26" spans="1:33" s="21" customFormat="1" ht="18.75" customHeight="1" x14ac:dyDescent="0.25">
      <c r="A26" s="28" t="s">
        <v>121</v>
      </c>
      <c r="B26" s="71">
        <v>12</v>
      </c>
      <c r="C26" s="71"/>
      <c r="D26" s="71">
        <v>12</v>
      </c>
      <c r="E26" s="71"/>
      <c r="F26" s="71">
        <v>3</v>
      </c>
      <c r="G26" s="71">
        <v>9</v>
      </c>
      <c r="H26" s="71">
        <v>11</v>
      </c>
      <c r="I26" s="71"/>
      <c r="J26" s="71">
        <v>18</v>
      </c>
      <c r="K26" s="71"/>
      <c r="L26" s="71">
        <v>28</v>
      </c>
      <c r="M26" s="71">
        <v>14</v>
      </c>
      <c r="N26" s="71">
        <v>3</v>
      </c>
      <c r="O26" s="71">
        <v>11</v>
      </c>
      <c r="P26" s="72"/>
      <c r="Q26" s="72"/>
      <c r="R26" s="72"/>
      <c r="S26" s="72"/>
      <c r="T26" s="72"/>
      <c r="U26" s="72"/>
      <c r="V26" s="72">
        <v>54.707320000000003</v>
      </c>
      <c r="W26" s="71">
        <v>14</v>
      </c>
      <c r="X26" s="71">
        <v>3</v>
      </c>
      <c r="Y26" s="71">
        <v>11</v>
      </c>
      <c r="Z26" s="71">
        <v>346.5</v>
      </c>
      <c r="AA26" s="71">
        <v>200</v>
      </c>
      <c r="AB26" s="71">
        <v>146.5</v>
      </c>
      <c r="AC26" s="71"/>
      <c r="AD26" s="71"/>
      <c r="AE26" s="71"/>
      <c r="AF26" s="71"/>
      <c r="AG26" s="71"/>
    </row>
    <row r="27" spans="1:33" s="44" customFormat="1" ht="17.5" customHeight="1" x14ac:dyDescent="0.25">
      <c r="A27" s="27" t="s">
        <v>122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/>
      <c r="J27" s="69"/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0"/>
      <c r="V27" s="70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21" customFormat="1" ht="18.75" hidden="1" customHeight="1" x14ac:dyDescent="0.25">
      <c r="A28" s="28" t="s">
        <v>123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2"/>
      <c r="R28" s="72"/>
      <c r="S28" s="72"/>
      <c r="T28" s="72"/>
      <c r="U28" s="72"/>
      <c r="V28" s="72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s="21" customFormat="1" ht="18.75" hidden="1" customHeight="1" x14ac:dyDescent="0.25">
      <c r="A29" s="28" t="s">
        <v>124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2"/>
      <c r="R29" s="72"/>
      <c r="S29" s="72"/>
      <c r="T29" s="72"/>
      <c r="U29" s="72"/>
      <c r="V29" s="72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s="21" customFormat="1" ht="18.75" hidden="1" customHeight="1" x14ac:dyDescent="0.25">
      <c r="A30" s="28" t="s">
        <v>125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2"/>
      <c r="R30" s="72"/>
      <c r="S30" s="72"/>
      <c r="T30" s="72"/>
      <c r="U30" s="72"/>
      <c r="V30" s="72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s="21" customFormat="1" ht="18.75" hidden="1" customHeight="1" x14ac:dyDescent="0.25">
      <c r="A31" s="28" t="s">
        <v>126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2"/>
      <c r="R31" s="72"/>
      <c r="S31" s="72"/>
      <c r="T31" s="72"/>
      <c r="U31" s="72"/>
      <c r="V31" s="72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s="21" customFormat="1" ht="18.75" hidden="1" customHeight="1" x14ac:dyDescent="0.25">
      <c r="A32" s="28" t="s">
        <v>127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2"/>
      <c r="R32" s="72"/>
      <c r="S32" s="72"/>
      <c r="T32" s="72"/>
      <c r="U32" s="72"/>
      <c r="V32" s="72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s="21" customFormat="1" ht="18.75" hidden="1" customHeight="1" x14ac:dyDescent="0.25">
      <c r="A33" s="28" t="s">
        <v>128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72"/>
      <c r="R33" s="72"/>
      <c r="S33" s="72"/>
      <c r="T33" s="72"/>
      <c r="U33" s="72"/>
      <c r="V33" s="72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s="21" customFormat="1" ht="18.75" hidden="1" customHeight="1" x14ac:dyDescent="0.25">
      <c r="A34" s="28" t="s">
        <v>129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2"/>
      <c r="R34" s="72"/>
      <c r="S34" s="72"/>
      <c r="T34" s="72"/>
      <c r="U34" s="72"/>
      <c r="V34" s="72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s="21" customFormat="1" ht="18.75" hidden="1" customHeight="1" x14ac:dyDescent="0.25">
      <c r="A35" s="28" t="s">
        <v>130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2"/>
      <c r="R35" s="72"/>
      <c r="S35" s="72"/>
      <c r="T35" s="72"/>
      <c r="U35" s="72"/>
      <c r="V35" s="72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s="12" customFormat="1" ht="18.75" hidden="1" customHeight="1" x14ac:dyDescent="0.35">
      <c r="A36" s="29" t="s">
        <v>131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7"/>
      <c r="R36" s="67"/>
      <c r="S36" s="67"/>
      <c r="T36" s="67"/>
      <c r="U36" s="67"/>
      <c r="V36" s="67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 s="12" customFormat="1" ht="22.5" hidden="1" customHeight="1" x14ac:dyDescent="0.35">
      <c r="A37" s="29" t="s">
        <v>132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7"/>
      <c r="R37" s="67"/>
      <c r="S37" s="67"/>
      <c r="T37" s="67"/>
      <c r="U37" s="67"/>
      <c r="V37" s="67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 s="12" customFormat="1" ht="22.5" customHeight="1" x14ac:dyDescent="0.35">
      <c r="A38" s="23" t="s">
        <v>55</v>
      </c>
      <c r="B38" s="65">
        <f>B8+B9+B27</f>
        <v>179</v>
      </c>
      <c r="C38" s="65">
        <f t="shared" ref="C38:AG38" si="1">C8+C9+C27</f>
        <v>3</v>
      </c>
      <c r="D38" s="65">
        <f t="shared" si="1"/>
        <v>143</v>
      </c>
      <c r="E38" s="65">
        <f t="shared" si="1"/>
        <v>73</v>
      </c>
      <c r="F38" s="65">
        <f t="shared" si="1"/>
        <v>116</v>
      </c>
      <c r="G38" s="65">
        <f t="shared" si="1"/>
        <v>31</v>
      </c>
      <c r="H38" s="65">
        <f t="shared" si="1"/>
        <v>69</v>
      </c>
      <c r="I38" s="65">
        <f t="shared" si="1"/>
        <v>125</v>
      </c>
      <c r="J38" s="65">
        <f t="shared" si="1"/>
        <v>140</v>
      </c>
      <c r="K38" s="65">
        <f t="shared" si="1"/>
        <v>457</v>
      </c>
      <c r="L38" s="65">
        <f t="shared" si="1"/>
        <v>588</v>
      </c>
      <c r="M38" s="65">
        <f t="shared" si="1"/>
        <v>571</v>
      </c>
      <c r="N38" s="65">
        <f t="shared" si="1"/>
        <v>56</v>
      </c>
      <c r="O38" s="65">
        <f t="shared" si="1"/>
        <v>515</v>
      </c>
      <c r="P38" s="65">
        <f t="shared" si="1"/>
        <v>21640.932999999997</v>
      </c>
      <c r="Q38" s="65">
        <f t="shared" si="1"/>
        <v>21623.932999999997</v>
      </c>
      <c r="R38" s="65">
        <f t="shared" si="1"/>
        <v>17</v>
      </c>
      <c r="S38" s="65">
        <f t="shared" si="1"/>
        <v>19383.356</v>
      </c>
      <c r="T38" s="65">
        <f t="shared" si="1"/>
        <v>19335.696</v>
      </c>
      <c r="U38" s="65">
        <f t="shared" si="1"/>
        <v>47.66</v>
      </c>
      <c r="V38" s="65">
        <f t="shared" si="1"/>
        <v>2299.2843200000002</v>
      </c>
      <c r="W38" s="65">
        <f t="shared" si="1"/>
        <v>562</v>
      </c>
      <c r="X38" s="65">
        <f t="shared" si="1"/>
        <v>49</v>
      </c>
      <c r="Y38" s="65">
        <f t="shared" si="1"/>
        <v>513</v>
      </c>
      <c r="Z38" s="65">
        <f t="shared" si="1"/>
        <v>2119</v>
      </c>
      <c r="AA38" s="65">
        <f t="shared" si="1"/>
        <v>721</v>
      </c>
      <c r="AB38" s="65">
        <f t="shared" si="1"/>
        <v>1398</v>
      </c>
      <c r="AC38" s="65">
        <f t="shared" si="1"/>
        <v>99</v>
      </c>
      <c r="AD38" s="65">
        <f t="shared" si="1"/>
        <v>96</v>
      </c>
      <c r="AE38" s="65">
        <f t="shared" si="1"/>
        <v>3</v>
      </c>
      <c r="AF38" s="65">
        <f t="shared" si="1"/>
        <v>0</v>
      </c>
      <c r="AG38" s="65">
        <f t="shared" si="1"/>
        <v>0</v>
      </c>
    </row>
    <row r="39" spans="1:33" s="1" customFormat="1" ht="14" x14ac:dyDescent="0.35">
      <c r="A39" s="92"/>
      <c r="B39" s="92"/>
      <c r="C39" s="9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6"/>
      <c r="Q39" s="36"/>
      <c r="R39" s="36"/>
      <c r="S39" s="36"/>
      <c r="T39" s="36"/>
      <c r="U39" s="36"/>
      <c r="V39" s="36"/>
      <c r="W39" s="19"/>
      <c r="X39" s="19"/>
      <c r="Y39" s="19"/>
      <c r="Z39" s="36"/>
      <c r="AA39" s="19"/>
      <c r="AB39" s="19"/>
      <c r="AC39" s="19"/>
      <c r="AD39" s="19"/>
      <c r="AE39" s="19"/>
      <c r="AF39" s="19"/>
      <c r="AG39" s="19"/>
    </row>
    <row r="40" spans="1:33" x14ac:dyDescent="0.3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x14ac:dyDescent="0.35">
      <c r="A41" s="8"/>
      <c r="B41" s="8"/>
      <c r="C41" s="8"/>
      <c r="D41" s="8"/>
      <c r="E41" s="8"/>
      <c r="F41" s="8"/>
      <c r="G41" s="8"/>
      <c r="H41" s="8"/>
      <c r="I41" s="37"/>
      <c r="J41" s="8"/>
      <c r="K41" s="37"/>
      <c r="L41" s="8"/>
      <c r="M41" s="8"/>
      <c r="N41" s="8"/>
      <c r="O41" s="8"/>
      <c r="P41" s="37"/>
      <c r="Q41" s="37"/>
      <c r="R41" s="37"/>
      <c r="S41" s="37"/>
    </row>
    <row r="42" spans="1:33" x14ac:dyDescent="0.35">
      <c r="A42" s="8"/>
      <c r="B42" s="8"/>
      <c r="C42" s="8"/>
      <c r="D42" s="8"/>
      <c r="E42" s="8"/>
      <c r="F42" s="37"/>
      <c r="G42" s="8"/>
      <c r="H42" s="8"/>
      <c r="I42" s="37"/>
      <c r="J42" s="8"/>
      <c r="K42" s="8"/>
      <c r="L42" s="8"/>
      <c r="M42" s="8"/>
      <c r="N42" s="8"/>
      <c r="O42" s="8"/>
      <c r="P42" s="37"/>
      <c r="Q42" s="37"/>
      <c r="R42" s="37"/>
      <c r="S42" s="37"/>
    </row>
    <row r="43" spans="1:33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/>
      <c r="Q43" s="37"/>
      <c r="R43" s="37"/>
      <c r="S43" s="37"/>
    </row>
    <row r="44" spans="1:33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/>
      <c r="Q44" s="37"/>
      <c r="R44" s="37"/>
      <c r="S44" s="37"/>
    </row>
  </sheetData>
  <mergeCells count="21">
    <mergeCell ref="AD1:AG1"/>
    <mergeCell ref="A2:AG2"/>
    <mergeCell ref="AB3:AG3"/>
    <mergeCell ref="W4:Y5"/>
    <mergeCell ref="AF4:AG5"/>
    <mergeCell ref="B4:G4"/>
    <mergeCell ref="P4:R5"/>
    <mergeCell ref="C5:G5"/>
    <mergeCell ref="H4:H6"/>
    <mergeCell ref="V4:V6"/>
    <mergeCell ref="S4:U5"/>
    <mergeCell ref="A4:A6"/>
    <mergeCell ref="Z4:AE4"/>
    <mergeCell ref="Z5:AB5"/>
    <mergeCell ref="AC5:AE5"/>
    <mergeCell ref="B5:B6"/>
    <mergeCell ref="I4:J5"/>
    <mergeCell ref="K4:L5"/>
    <mergeCell ref="M4:O5"/>
    <mergeCell ref="A40:AG40"/>
    <mergeCell ref="A39:C39"/>
  </mergeCells>
  <pageMargins left="0.45" right="0.45" top="0.5" bottom="0.5" header="0.05" footer="0.05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zoomScaleNormal="100" workbookViewId="0">
      <pane ySplit="6" topLeftCell="A7" activePane="bottomLeft" state="frozen"/>
      <selection pane="bottomLeft" activeCell="A2" sqref="A2:P2"/>
    </sheetView>
  </sheetViews>
  <sheetFormatPr defaultColWidth="8.7265625" defaultRowHeight="15.5" x14ac:dyDescent="0.35"/>
  <cols>
    <col min="1" max="1" width="8.7265625" style="6"/>
    <col min="2" max="2" width="8.453125" style="30" customWidth="1"/>
    <col min="3" max="3" width="9.7265625" style="30" customWidth="1"/>
    <col min="4" max="4" width="11.7265625" style="30" customWidth="1"/>
    <col min="5" max="8" width="8.7265625" style="30"/>
    <col min="9" max="10" width="9.7265625" style="30" customWidth="1"/>
    <col min="11" max="11" width="8.7265625" style="30"/>
    <col min="12" max="12" width="7.81640625" style="30" customWidth="1"/>
    <col min="13" max="13" width="7.7265625" style="30" customWidth="1"/>
    <col min="14" max="14" width="5.81640625" style="30" customWidth="1"/>
    <col min="15" max="15" width="6.7265625" style="30" customWidth="1"/>
    <col min="16" max="16" width="6.26953125" style="30" customWidth="1"/>
    <col min="17" max="17" width="8.7265625" style="6"/>
    <col min="18" max="18" width="10.54296875" style="6" customWidth="1"/>
    <col min="19" max="16384" width="8.7265625" style="6"/>
  </cols>
  <sheetData>
    <row r="1" spans="1:33" x14ac:dyDescent="0.35">
      <c r="A1" s="83"/>
      <c r="B1" s="83"/>
      <c r="C1" s="83"/>
      <c r="D1" s="83"/>
      <c r="M1" s="98" t="s">
        <v>99</v>
      </c>
      <c r="N1" s="98"/>
      <c r="O1" s="98"/>
      <c r="P1" s="98"/>
    </row>
    <row r="2" spans="1:33" ht="58.5" customHeight="1" x14ac:dyDescent="0.35">
      <c r="A2" s="85" t="s">
        <v>137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33" ht="15.75" customHeight="1" x14ac:dyDescent="0.35">
      <c r="A3" s="5"/>
      <c r="B3" s="31"/>
      <c r="C3" s="31"/>
      <c r="D3" s="31"/>
      <c r="E3" s="31"/>
      <c r="F3" s="31"/>
      <c r="G3" s="31"/>
      <c r="H3" s="31"/>
      <c r="I3" s="31"/>
      <c r="J3" s="31"/>
      <c r="K3" s="97" t="s">
        <v>103</v>
      </c>
      <c r="L3" s="97"/>
      <c r="M3" s="97"/>
      <c r="N3" s="97"/>
      <c r="O3" s="97"/>
      <c r="P3" s="97"/>
      <c r="Q3" s="8"/>
      <c r="R3" s="8"/>
      <c r="S3" s="8"/>
    </row>
    <row r="4" spans="1:33" s="14" customFormat="1" ht="28" customHeight="1" x14ac:dyDescent="0.35">
      <c r="A4" s="86" t="s">
        <v>31</v>
      </c>
      <c r="B4" s="87" t="s">
        <v>81</v>
      </c>
      <c r="C4" s="87"/>
      <c r="D4" s="87"/>
      <c r="E4" s="87"/>
      <c r="F4" s="87"/>
      <c r="G4" s="87"/>
      <c r="H4" s="87" t="s">
        <v>82</v>
      </c>
      <c r="I4" s="87"/>
      <c r="J4" s="87"/>
      <c r="K4" s="87"/>
      <c r="L4" s="87"/>
      <c r="M4" s="87"/>
      <c r="N4" s="87" t="s">
        <v>83</v>
      </c>
      <c r="O4" s="87"/>
      <c r="P4" s="87" t="s">
        <v>84</v>
      </c>
      <c r="Q4" s="9"/>
      <c r="R4" s="9"/>
      <c r="S4" s="9"/>
      <c r="T4" s="8"/>
    </row>
    <row r="5" spans="1:33" s="14" customFormat="1" ht="68.25" customHeight="1" x14ac:dyDescent="0.35">
      <c r="A5" s="86"/>
      <c r="B5" s="87" t="s">
        <v>85</v>
      </c>
      <c r="C5" s="87"/>
      <c r="D5" s="87"/>
      <c r="E5" s="87" t="s">
        <v>86</v>
      </c>
      <c r="F5" s="87"/>
      <c r="G5" s="87"/>
      <c r="H5" s="87" t="s">
        <v>87</v>
      </c>
      <c r="I5" s="87"/>
      <c r="J5" s="87"/>
      <c r="K5" s="87" t="s">
        <v>88</v>
      </c>
      <c r="L5" s="87"/>
      <c r="M5" s="87"/>
      <c r="N5" s="87"/>
      <c r="O5" s="87"/>
      <c r="P5" s="87"/>
      <c r="Q5" s="9"/>
      <c r="R5" s="9"/>
      <c r="S5" s="9"/>
      <c r="T5" s="8"/>
    </row>
    <row r="6" spans="1:33" s="14" customFormat="1" ht="31" x14ac:dyDescent="0.35">
      <c r="A6" s="86"/>
      <c r="B6" s="33" t="s">
        <v>3</v>
      </c>
      <c r="C6" s="33" t="s">
        <v>89</v>
      </c>
      <c r="D6" s="33" t="s">
        <v>90</v>
      </c>
      <c r="E6" s="33" t="s">
        <v>3</v>
      </c>
      <c r="F6" s="33" t="s">
        <v>22</v>
      </c>
      <c r="G6" s="33" t="s">
        <v>23</v>
      </c>
      <c r="H6" s="33" t="s">
        <v>72</v>
      </c>
      <c r="I6" s="33" t="s">
        <v>22</v>
      </c>
      <c r="J6" s="33" t="s">
        <v>23</v>
      </c>
      <c r="K6" s="33" t="s">
        <v>3</v>
      </c>
      <c r="L6" s="33" t="s">
        <v>22</v>
      </c>
      <c r="M6" s="33" t="s">
        <v>23</v>
      </c>
      <c r="N6" s="33" t="s">
        <v>53</v>
      </c>
      <c r="O6" s="33" t="s">
        <v>25</v>
      </c>
      <c r="P6" s="87"/>
      <c r="Q6" s="8"/>
      <c r="R6" s="8"/>
      <c r="S6" s="8"/>
      <c r="T6" s="8"/>
    </row>
    <row r="7" spans="1:33" s="12" customFormat="1" ht="15.75" customHeight="1" x14ac:dyDescent="0.35">
      <c r="A7" s="3" t="s">
        <v>30</v>
      </c>
      <c r="B7" s="32" t="s">
        <v>91</v>
      </c>
      <c r="C7" s="32">
        <v>2</v>
      </c>
      <c r="D7" s="32">
        <v>3</v>
      </c>
      <c r="E7" s="32" t="s">
        <v>92</v>
      </c>
      <c r="F7" s="32">
        <v>5</v>
      </c>
      <c r="G7" s="32">
        <v>6</v>
      </c>
      <c r="H7" s="32" t="s">
        <v>93</v>
      </c>
      <c r="I7" s="32">
        <v>8</v>
      </c>
      <c r="J7" s="32">
        <v>9</v>
      </c>
      <c r="K7" s="32" t="s">
        <v>94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25"/>
      <c r="R7" s="25"/>
      <c r="S7" s="25"/>
      <c r="T7" s="25"/>
    </row>
    <row r="8" spans="1:33" s="22" customFormat="1" ht="15.75" customHeight="1" x14ac:dyDescent="0.35">
      <c r="A8" s="26" t="s">
        <v>104</v>
      </c>
      <c r="B8" s="65">
        <v>0</v>
      </c>
      <c r="C8" s="65">
        <v>0</v>
      </c>
      <c r="D8" s="65">
        <v>0</v>
      </c>
      <c r="E8" s="65">
        <v>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5"/>
      <c r="R8" s="45"/>
      <c r="S8" s="45"/>
      <c r="T8" s="45"/>
    </row>
    <row r="9" spans="1:33" s="22" customFormat="1" ht="15.75" customHeight="1" x14ac:dyDescent="0.25">
      <c r="A9" s="27" t="s">
        <v>105</v>
      </c>
      <c r="B9" s="65">
        <f>SUM(B10:B26)</f>
        <v>356.68100000000004</v>
      </c>
      <c r="C9" s="65">
        <f t="shared" ref="C9:P9" si="0">SUM(C10:C26)</f>
        <v>356.68100000000004</v>
      </c>
      <c r="D9" s="65">
        <f t="shared" si="0"/>
        <v>0</v>
      </c>
      <c r="E9" s="65">
        <f t="shared" si="0"/>
        <v>1132.6379999999999</v>
      </c>
      <c r="F9" s="65">
        <f t="shared" si="0"/>
        <v>1132.6379999999999</v>
      </c>
      <c r="G9" s="65">
        <f t="shared" si="0"/>
        <v>0</v>
      </c>
      <c r="H9" s="65">
        <f t="shared" si="0"/>
        <v>2764.51</v>
      </c>
      <c r="I9" s="65">
        <f t="shared" si="0"/>
        <v>1333.98</v>
      </c>
      <c r="J9" s="65">
        <f t="shared" si="0"/>
        <v>1430.53</v>
      </c>
      <c r="K9" s="65">
        <f t="shared" si="0"/>
        <v>2</v>
      </c>
      <c r="L9" s="65">
        <f t="shared" si="0"/>
        <v>2</v>
      </c>
      <c r="M9" s="65">
        <f t="shared" si="0"/>
        <v>0</v>
      </c>
      <c r="N9" s="65">
        <f t="shared" si="0"/>
        <v>0</v>
      </c>
      <c r="O9" s="65">
        <f t="shared" si="0"/>
        <v>0</v>
      </c>
      <c r="P9" s="65">
        <f t="shared" si="0"/>
        <v>0</v>
      </c>
      <c r="Q9" s="45"/>
      <c r="R9" s="45"/>
      <c r="S9" s="45"/>
      <c r="T9" s="45"/>
    </row>
    <row r="10" spans="1:33" s="12" customFormat="1" ht="15.75" hidden="1" customHeight="1" x14ac:dyDescent="0.25">
      <c r="A10" s="28" t="s">
        <v>106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/>
      <c r="Q10" s="25"/>
      <c r="R10" s="25"/>
      <c r="S10" s="25"/>
      <c r="T10" s="25"/>
    </row>
    <row r="11" spans="1:33" s="12" customFormat="1" ht="15.75" hidden="1" customHeight="1" x14ac:dyDescent="0.25">
      <c r="A11" s="28" t="s">
        <v>107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57</v>
      </c>
      <c r="I11" s="73">
        <v>57</v>
      </c>
      <c r="J11" s="73">
        <v>0</v>
      </c>
      <c r="K11" s="73">
        <v>2</v>
      </c>
      <c r="L11" s="73">
        <v>2</v>
      </c>
      <c r="M11" s="73">
        <v>0</v>
      </c>
      <c r="N11" s="73">
        <v>0</v>
      </c>
      <c r="O11" s="73">
        <v>0</v>
      </c>
      <c r="P11" s="67"/>
      <c r="Q11" s="25"/>
      <c r="R11" s="25"/>
      <c r="S11" s="25"/>
      <c r="T11" s="25"/>
    </row>
    <row r="12" spans="1:33" s="12" customFormat="1" ht="15.75" hidden="1" customHeight="1" x14ac:dyDescent="0.25">
      <c r="A12" s="28" t="s">
        <v>108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/>
      <c r="N12" s="67"/>
      <c r="O12" s="67"/>
      <c r="P12" s="67"/>
      <c r="Q12" s="25"/>
      <c r="R12" s="25"/>
      <c r="S12" s="25"/>
      <c r="T12" s="25"/>
    </row>
    <row r="13" spans="1:33" s="12" customFormat="1" ht="15.75" hidden="1" customHeight="1" x14ac:dyDescent="0.25">
      <c r="A13" s="28" t="s">
        <v>109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963</v>
      </c>
      <c r="I13" s="76">
        <v>119</v>
      </c>
      <c r="J13" s="76">
        <v>844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/>
      <c r="Q13" s="25"/>
      <c r="R13" s="25"/>
      <c r="S13" s="25"/>
      <c r="T13" s="25"/>
      <c r="W13" s="12">
        <v>281</v>
      </c>
      <c r="X13" s="12">
        <v>6</v>
      </c>
      <c r="Y13" s="12">
        <v>275</v>
      </c>
      <c r="Z13" s="12">
        <v>281</v>
      </c>
      <c r="AA13" s="12">
        <v>6</v>
      </c>
      <c r="AB13" s="12">
        <v>275</v>
      </c>
      <c r="AC13" s="12">
        <v>0</v>
      </c>
      <c r="AF13" s="12">
        <v>0</v>
      </c>
      <c r="AG13" s="12">
        <v>0</v>
      </c>
    </row>
    <row r="14" spans="1:33" s="12" customFormat="1" ht="15.75" hidden="1" customHeight="1" x14ac:dyDescent="0.25">
      <c r="A14" s="28" t="s">
        <v>68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80</v>
      </c>
      <c r="I14" s="67">
        <v>80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/>
      <c r="Q14" s="25"/>
      <c r="R14" s="25"/>
      <c r="S14" s="25"/>
      <c r="T14" s="25"/>
    </row>
    <row r="15" spans="1:33" s="12" customFormat="1" ht="15.75" hidden="1" customHeight="1" x14ac:dyDescent="0.25">
      <c r="A15" s="28" t="s">
        <v>110</v>
      </c>
      <c r="B15" s="67">
        <v>0</v>
      </c>
      <c r="C15" s="67"/>
      <c r="D15" s="67"/>
      <c r="E15" s="67">
        <v>0</v>
      </c>
      <c r="F15" s="67"/>
      <c r="G15" s="67"/>
      <c r="H15" s="67">
        <v>0</v>
      </c>
      <c r="I15" s="67"/>
      <c r="J15" s="67"/>
      <c r="K15" s="67">
        <v>0</v>
      </c>
      <c r="L15" s="67"/>
      <c r="M15" s="67"/>
      <c r="N15" s="67"/>
      <c r="O15" s="67"/>
      <c r="P15" s="67"/>
      <c r="Q15" s="25"/>
      <c r="R15" s="25"/>
      <c r="S15" s="25"/>
      <c r="T15" s="25"/>
    </row>
    <row r="16" spans="1:33" s="12" customFormat="1" ht="15.75" hidden="1" customHeight="1" x14ac:dyDescent="0.25">
      <c r="A16" s="28" t="s">
        <v>111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96</v>
      </c>
      <c r="I16" s="74">
        <v>96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67"/>
      <c r="Q16" s="25"/>
      <c r="R16" s="25"/>
      <c r="S16" s="25"/>
      <c r="T16" s="25"/>
    </row>
    <row r="17" spans="1:20" s="12" customFormat="1" ht="15.75" hidden="1" customHeight="1" x14ac:dyDescent="0.25">
      <c r="A17" s="28" t="s">
        <v>112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25"/>
      <c r="R17" s="25"/>
      <c r="S17" s="25"/>
      <c r="T17" s="25"/>
    </row>
    <row r="18" spans="1:20" s="12" customFormat="1" ht="15.75" hidden="1" customHeight="1" x14ac:dyDescent="0.25">
      <c r="A18" s="28" t="s">
        <v>113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5"/>
      <c r="R18" s="25"/>
      <c r="S18" s="25"/>
      <c r="T18" s="25"/>
    </row>
    <row r="19" spans="1:20" s="12" customFormat="1" ht="21" hidden="1" customHeight="1" x14ac:dyDescent="0.25">
      <c r="A19" s="28" t="s">
        <v>114</v>
      </c>
      <c r="B19" s="67">
        <v>4.1360000000000001</v>
      </c>
      <c r="C19" s="67">
        <v>4.1360000000000001</v>
      </c>
      <c r="D19" s="67">
        <v>0</v>
      </c>
      <c r="E19" s="67">
        <v>0</v>
      </c>
      <c r="F19" s="67">
        <v>0</v>
      </c>
      <c r="G19" s="67">
        <v>0</v>
      </c>
      <c r="H19" s="67">
        <v>180.01</v>
      </c>
      <c r="I19" s="67">
        <v>29.98</v>
      </c>
      <c r="J19" s="67">
        <v>150.03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25"/>
      <c r="R19" s="25"/>
      <c r="S19" s="25"/>
      <c r="T19" s="25"/>
    </row>
    <row r="20" spans="1:20" s="12" customFormat="1" ht="15.75" hidden="1" customHeight="1" x14ac:dyDescent="0.25">
      <c r="A20" s="28" t="s">
        <v>115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67"/>
      <c r="Q20" s="25"/>
      <c r="R20" s="25"/>
      <c r="S20" s="25"/>
      <c r="T20" s="25"/>
    </row>
    <row r="21" spans="1:20" s="12" customFormat="1" ht="15.75" hidden="1" customHeight="1" x14ac:dyDescent="0.25">
      <c r="A21" s="28" t="s">
        <v>116</v>
      </c>
      <c r="B21" s="75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592</v>
      </c>
      <c r="I21" s="67">
        <v>557</v>
      </c>
      <c r="J21" s="67">
        <v>35</v>
      </c>
      <c r="K21" s="67">
        <v>0</v>
      </c>
      <c r="L21" s="67">
        <v>0</v>
      </c>
      <c r="M21" s="67">
        <v>0</v>
      </c>
      <c r="N21" s="67"/>
      <c r="O21" s="67"/>
      <c r="P21" s="67"/>
      <c r="Q21" s="25"/>
      <c r="R21" s="25"/>
      <c r="S21" s="25"/>
      <c r="T21" s="25"/>
    </row>
    <row r="22" spans="1:20" s="12" customFormat="1" ht="15.75" hidden="1" customHeight="1" x14ac:dyDescent="0.25">
      <c r="A22" s="28" t="s">
        <v>117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214</v>
      </c>
      <c r="I22" s="67">
        <v>0</v>
      </c>
      <c r="J22" s="67">
        <v>214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/>
      <c r="Q22" s="25"/>
      <c r="R22" s="25"/>
      <c r="S22" s="25"/>
      <c r="T22" s="25"/>
    </row>
    <row r="23" spans="1:20" s="12" customFormat="1" ht="15.75" hidden="1" customHeight="1" x14ac:dyDescent="0.25">
      <c r="A23" s="28" t="s">
        <v>118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54</v>
      </c>
      <c r="I23" s="67">
        <v>30</v>
      </c>
      <c r="J23" s="67">
        <v>24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/>
      <c r="Q23" s="25"/>
      <c r="R23" s="25"/>
      <c r="S23" s="25"/>
      <c r="T23" s="25"/>
    </row>
    <row r="24" spans="1:20" s="12" customFormat="1" ht="15.75" hidden="1" customHeight="1" x14ac:dyDescent="0.25">
      <c r="A24" s="28" t="s">
        <v>119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17</v>
      </c>
      <c r="I24" s="66">
        <v>0</v>
      </c>
      <c r="J24" s="66">
        <v>17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7"/>
      <c r="Q24" s="25"/>
      <c r="R24" s="25"/>
      <c r="S24" s="25"/>
      <c r="T24" s="25"/>
    </row>
    <row r="25" spans="1:20" s="12" customFormat="1" ht="15.75" hidden="1" customHeight="1" x14ac:dyDescent="0.25">
      <c r="A25" s="28" t="s">
        <v>120</v>
      </c>
      <c r="B25" s="67">
        <v>352.54500000000002</v>
      </c>
      <c r="C25" s="67">
        <v>352.54500000000002</v>
      </c>
      <c r="D25" s="67">
        <v>0</v>
      </c>
      <c r="E25" s="67">
        <v>1132.6379999999999</v>
      </c>
      <c r="F25" s="67">
        <v>1132.6379999999999</v>
      </c>
      <c r="G25" s="67">
        <v>0</v>
      </c>
      <c r="H25" s="67">
        <v>165</v>
      </c>
      <c r="I25" s="67">
        <v>165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/>
      <c r="Q25" s="25"/>
      <c r="R25" s="25"/>
      <c r="S25" s="25"/>
      <c r="T25" s="25"/>
    </row>
    <row r="26" spans="1:20" s="12" customFormat="1" ht="15.75" hidden="1" customHeight="1" x14ac:dyDescent="0.25">
      <c r="A26" s="28" t="s">
        <v>121</v>
      </c>
      <c r="B26" s="67"/>
      <c r="C26" s="67"/>
      <c r="D26" s="67"/>
      <c r="E26" s="67"/>
      <c r="F26" s="67"/>
      <c r="G26" s="67"/>
      <c r="H26" s="67">
        <v>346.5</v>
      </c>
      <c r="I26" s="67">
        <v>200</v>
      </c>
      <c r="J26" s="67">
        <v>146.5</v>
      </c>
      <c r="K26" s="67"/>
      <c r="L26" s="67"/>
      <c r="M26" s="67"/>
      <c r="N26" s="67"/>
      <c r="O26" s="67"/>
      <c r="P26" s="67"/>
      <c r="Q26" s="25"/>
      <c r="R26" s="25"/>
      <c r="S26" s="25"/>
      <c r="T26" s="25"/>
    </row>
    <row r="27" spans="1:20" s="22" customFormat="1" ht="23.25" customHeight="1" x14ac:dyDescent="0.25">
      <c r="A27" s="27" t="s">
        <v>122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/>
      <c r="J27" s="65"/>
      <c r="K27" s="65"/>
      <c r="L27" s="65"/>
      <c r="M27" s="65"/>
      <c r="N27" s="65"/>
      <c r="O27" s="65"/>
      <c r="P27" s="65"/>
      <c r="Q27" s="45"/>
      <c r="R27" s="45"/>
      <c r="S27" s="45"/>
      <c r="T27" s="45"/>
    </row>
    <row r="28" spans="1:20" s="12" customFormat="1" ht="15.75" hidden="1" customHeight="1" x14ac:dyDescent="0.25">
      <c r="A28" s="28" t="s">
        <v>123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5"/>
      <c r="R28" s="25"/>
      <c r="S28" s="25"/>
      <c r="T28" s="25"/>
    </row>
    <row r="29" spans="1:20" s="12" customFormat="1" ht="15.75" hidden="1" customHeight="1" x14ac:dyDescent="0.25">
      <c r="A29" s="28" t="s">
        <v>124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5"/>
      <c r="R29" s="25"/>
      <c r="S29" s="25"/>
      <c r="T29" s="25"/>
    </row>
    <row r="30" spans="1:20" s="12" customFormat="1" ht="15.75" hidden="1" customHeight="1" x14ac:dyDescent="0.25">
      <c r="A30" s="28" t="s">
        <v>125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5"/>
      <c r="R30" s="25"/>
      <c r="S30" s="25"/>
      <c r="T30" s="25"/>
    </row>
    <row r="31" spans="1:20" s="12" customFormat="1" ht="15.75" hidden="1" customHeight="1" x14ac:dyDescent="0.25">
      <c r="A31" s="28" t="s">
        <v>126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5"/>
      <c r="R31" s="25"/>
      <c r="S31" s="25"/>
      <c r="T31" s="25"/>
    </row>
    <row r="32" spans="1:20" s="12" customFormat="1" ht="15.75" hidden="1" customHeight="1" x14ac:dyDescent="0.25">
      <c r="A32" s="28" t="s">
        <v>127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25"/>
      <c r="R32" s="25"/>
      <c r="S32" s="25"/>
      <c r="T32" s="25"/>
    </row>
    <row r="33" spans="1:20" s="12" customFormat="1" ht="15.75" hidden="1" customHeight="1" x14ac:dyDescent="0.25">
      <c r="A33" s="28" t="s">
        <v>128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5"/>
      <c r="R33" s="25"/>
      <c r="S33" s="25"/>
      <c r="T33" s="25"/>
    </row>
    <row r="34" spans="1:20" s="12" customFormat="1" ht="15.75" hidden="1" customHeight="1" x14ac:dyDescent="0.25">
      <c r="A34" s="28" t="s">
        <v>129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5"/>
      <c r="R34" s="25"/>
      <c r="S34" s="25"/>
      <c r="T34" s="25"/>
    </row>
    <row r="35" spans="1:20" s="12" customFormat="1" ht="15.75" hidden="1" customHeight="1" x14ac:dyDescent="0.25">
      <c r="A35" s="28" t="s">
        <v>130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5"/>
      <c r="R35" s="25"/>
      <c r="S35" s="25"/>
      <c r="T35" s="25"/>
    </row>
    <row r="36" spans="1:20" s="12" customFormat="1" ht="15.75" hidden="1" customHeight="1" x14ac:dyDescent="0.35">
      <c r="A36" s="29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5"/>
      <c r="R36" s="25"/>
      <c r="S36" s="25"/>
      <c r="T36" s="25"/>
    </row>
    <row r="37" spans="1:20" s="12" customFormat="1" ht="15.75" hidden="1" customHeight="1" x14ac:dyDescent="0.35">
      <c r="A37" s="29" t="s">
        <v>132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25"/>
      <c r="R37" s="25"/>
      <c r="S37" s="25"/>
      <c r="T37" s="25"/>
    </row>
    <row r="38" spans="1:20" s="12" customFormat="1" ht="13" x14ac:dyDescent="0.35">
      <c r="A38" s="46" t="s">
        <v>55</v>
      </c>
      <c r="B38" s="65">
        <f>B8+B9+B27</f>
        <v>356.68100000000004</v>
      </c>
      <c r="C38" s="65">
        <f t="shared" ref="C38:P38" si="1">C8+C9+C27</f>
        <v>356.68100000000004</v>
      </c>
      <c r="D38" s="65">
        <f t="shared" si="1"/>
        <v>0</v>
      </c>
      <c r="E38" s="65">
        <f t="shared" si="1"/>
        <v>1132.6379999999999</v>
      </c>
      <c r="F38" s="65">
        <f t="shared" si="1"/>
        <v>1132.6379999999999</v>
      </c>
      <c r="G38" s="65">
        <f t="shared" si="1"/>
        <v>0</v>
      </c>
      <c r="H38" s="65">
        <f t="shared" si="1"/>
        <v>2764.51</v>
      </c>
      <c r="I38" s="65">
        <f t="shared" si="1"/>
        <v>1333.98</v>
      </c>
      <c r="J38" s="65">
        <f t="shared" si="1"/>
        <v>1430.53</v>
      </c>
      <c r="K38" s="65">
        <f t="shared" si="1"/>
        <v>2</v>
      </c>
      <c r="L38" s="65">
        <f t="shared" si="1"/>
        <v>2</v>
      </c>
      <c r="M38" s="65">
        <f t="shared" si="1"/>
        <v>0</v>
      </c>
      <c r="N38" s="65">
        <f t="shared" si="1"/>
        <v>0</v>
      </c>
      <c r="O38" s="65">
        <f t="shared" si="1"/>
        <v>0</v>
      </c>
      <c r="P38" s="65">
        <f t="shared" si="1"/>
        <v>0</v>
      </c>
      <c r="Q38" s="25"/>
      <c r="R38" s="25"/>
      <c r="S38" s="25"/>
      <c r="T38" s="25"/>
    </row>
    <row r="39" spans="1:20" s="1" customFormat="1" ht="14" x14ac:dyDescent="0.35">
      <c r="A39" s="1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"/>
      <c r="R39" s="2"/>
      <c r="S39" s="2"/>
      <c r="T39" s="2"/>
    </row>
    <row r="40" spans="1:20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"/>
      <c r="R40" s="8"/>
      <c r="S40" s="8"/>
      <c r="T40" s="8"/>
    </row>
    <row r="41" spans="1:20" x14ac:dyDescent="0.35">
      <c r="A41" s="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8"/>
      <c r="R41" s="8"/>
      <c r="S41" s="8"/>
      <c r="T41" s="8"/>
    </row>
    <row r="42" spans="1:20" x14ac:dyDescent="0.35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8"/>
      <c r="R42" s="8"/>
      <c r="S42" s="8"/>
      <c r="T42" s="8"/>
    </row>
    <row r="43" spans="1:20" x14ac:dyDescent="0.35">
      <c r="A43" s="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8"/>
      <c r="R43" s="8"/>
      <c r="S43" s="8"/>
      <c r="T43" s="8"/>
    </row>
    <row r="44" spans="1:20" x14ac:dyDescent="0.35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8"/>
      <c r="R44" s="8"/>
      <c r="S44" s="8"/>
      <c r="T44" s="8"/>
    </row>
    <row r="45" spans="1:20" x14ac:dyDescent="0.35">
      <c r="A45" s="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8"/>
      <c r="R45" s="8"/>
      <c r="S45" s="8"/>
      <c r="T45" s="8"/>
    </row>
    <row r="46" spans="1:20" x14ac:dyDescent="0.35">
      <c r="A46" s="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8"/>
      <c r="R46" s="8"/>
      <c r="S46" s="8"/>
      <c r="T46" s="8"/>
    </row>
    <row r="47" spans="1:20" x14ac:dyDescent="0.35">
      <c r="A47" s="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8"/>
      <c r="R47" s="8"/>
      <c r="S47" s="8"/>
      <c r="T47" s="8"/>
    </row>
  </sheetData>
  <mergeCells count="14">
    <mergeCell ref="K3:P3"/>
    <mergeCell ref="A40:P40"/>
    <mergeCell ref="A1:D1"/>
    <mergeCell ref="M1:P1"/>
    <mergeCell ref="A2:P2"/>
    <mergeCell ref="K5:M5"/>
    <mergeCell ref="N4:O5"/>
    <mergeCell ref="A4:A6"/>
    <mergeCell ref="B4:G4"/>
    <mergeCell ref="H4:M4"/>
    <mergeCell ref="P4:P6"/>
    <mergeCell ref="B5:D5"/>
    <mergeCell ref="E5:G5"/>
    <mergeCell ref="H5:J5"/>
  </mergeCells>
  <pageMargins left="0.45" right="0.45" top="0.5" bottom="0.5" header="0.05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01-TTrHC</vt:lpstr>
      <vt:lpstr>02-KLTTrHC</vt:lpstr>
      <vt:lpstr>03-TTrXDCB</vt:lpstr>
      <vt:lpstr>04-TTrTC-NS</vt:lpstr>
      <vt:lpstr>05-TTr Đất đai</vt:lpstr>
      <vt:lpstr>06-TKTrCN</vt:lpstr>
      <vt:lpstr>07-KQXP TKTrCN</vt:lpstr>
      <vt:lpstr>'01-TTrHC'!Print_Area</vt:lpstr>
      <vt:lpstr>'02-KLTTrHC'!Print_Area</vt:lpstr>
      <vt:lpstr>'03-TTrXDCB'!Print_Area</vt:lpstr>
      <vt:lpstr>'04-TTrTC-NS'!Print_Area</vt:lpstr>
      <vt:lpstr>'05-TTr Đất đai'!Print_Area</vt:lpstr>
      <vt:lpstr>'06-TKTrCN'!Print_Area</vt:lpstr>
      <vt:lpstr>'07-KQXP TKTrCN'!Print_Area</vt:lpstr>
      <vt:lpstr>'01-TTrHC'!Print_Titles</vt:lpstr>
      <vt:lpstr>'02-KLTTrHC'!Print_Titles</vt:lpstr>
      <vt:lpstr>'03-TTrXDCB'!Print_Titles</vt:lpstr>
      <vt:lpstr>'04-TTrTC-NS'!Print_Titles</vt:lpstr>
      <vt:lpstr>'05-TTr Đất đai'!Print_Titles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tmngo</dc:creator>
  <cp:lastModifiedBy>DELL</cp:lastModifiedBy>
  <cp:lastPrinted>2021-12-16T08:35:01Z</cp:lastPrinted>
  <dcterms:created xsi:type="dcterms:W3CDTF">2021-05-13T13:20:29Z</dcterms:created>
  <dcterms:modified xsi:type="dcterms:W3CDTF">2021-12-17T08:09:55Z</dcterms:modified>
</cp:coreProperties>
</file>